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оспись расходов" sheetId="1" r:id="rId1"/>
  </sheets>
  <definedNames>
    <definedName name="BFT_Print_Titles_1">'Роспись расходов'!$12:$14</definedName>
    <definedName name="_xlnm.Print_Titles" localSheetId="0">'Роспись расходов'!$12:$14</definedName>
  </definedNames>
  <calcPr fullCalcOnLoad="1"/>
</workbook>
</file>

<file path=xl/sharedStrings.xml><?xml version="1.0" encoding="utf-8"?>
<sst xmlns="http://schemas.openxmlformats.org/spreadsheetml/2006/main" count="501" uniqueCount="154">
  <si>
    <t xml:space="preserve">к решению Детловского сельского Совета депутатов </t>
  </si>
  <si>
    <t>(тыс.руб.)</t>
  </si>
  <si>
    <t>Наименование показателя</t>
  </si>
  <si>
    <t>1</t>
  </si>
  <si>
    <t>2</t>
  </si>
  <si>
    <t>3</t>
  </si>
  <si>
    <t>5</t>
  </si>
  <si>
    <t>6</t>
  </si>
  <si>
    <t>Благоустройство и озеленение населенных пунктов</t>
  </si>
  <si>
    <t>0118113</t>
  </si>
  <si>
    <t>Прочая закупка товаров, работ и услуг для обеспечения государственных (муниципальных) нужд</t>
  </si>
  <si>
    <t>244</t>
  </si>
  <si>
    <t>Жилищно-коммунальное хозяйство</t>
  </si>
  <si>
    <t xml:space="preserve"> </t>
  </si>
  <si>
    <t>Благоустройство</t>
  </si>
  <si>
    <t>0503</t>
  </si>
  <si>
    <t>Уличное освещение</t>
  </si>
  <si>
    <t>Содержание улично дорожной сети</t>
  </si>
  <si>
    <t>Муниципальные дорожные фонды</t>
  </si>
  <si>
    <t>Национальная экономика</t>
  </si>
  <si>
    <t>9048102</t>
  </si>
  <si>
    <t>Дорожное хозяйство</t>
  </si>
  <si>
    <t>0409</t>
  </si>
  <si>
    <t>Профилактика терроризма и экстремизма на территории поселения</t>
  </si>
  <si>
    <t>Противодействие терроризму и экстремизму</t>
  </si>
  <si>
    <t>Другие общегосударственные вопросы</t>
  </si>
  <si>
    <t>0113</t>
  </si>
  <si>
    <t>Программа «Развитие культуры на территории муниципального образования Детловский сельсовет на 2014-2016годы»</t>
  </si>
  <si>
    <t>0200000</t>
  </si>
  <si>
    <t>Поддержка искусства и народного творчества</t>
  </si>
  <si>
    <t>Региональная надбавка</t>
  </si>
  <si>
    <t>0211021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</si>
  <si>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</si>
  <si>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111</t>
  </si>
  <si>
    <t xml:space="preserve">Культура, кинематография </t>
  </si>
  <si>
    <t>0218062</t>
  </si>
  <si>
    <t>Культура</t>
  </si>
  <si>
    <t>0801</t>
  </si>
  <si>
    <t>Осуществление деятельности подведомственных учреждений</t>
  </si>
  <si>
    <t>Организация и проведение культурных мероприятий и событий за счет средств районного бюджета</t>
  </si>
  <si>
    <t>0218079</t>
  </si>
  <si>
    <t>Развитие физической культуры и спорта</t>
  </si>
  <si>
    <t>0220000</t>
  </si>
  <si>
    <t>Мероприятия по развитию физической культуры и спорта</t>
  </si>
  <si>
    <t>Физическая культура и спорт</t>
  </si>
  <si>
    <t>Другие вопросы в области культуры и спорта</t>
  </si>
  <si>
    <t>1105</t>
  </si>
  <si>
    <t>9018021</t>
  </si>
  <si>
    <t>121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</si>
  <si>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</si>
  <si>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</si>
  <si>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Взносы в Совет муниципальных образований края</t>
  </si>
  <si>
    <t>852</t>
  </si>
  <si>
    <t>0102</t>
  </si>
  <si>
    <t>9018306</t>
  </si>
  <si>
    <t>Иные межбюджетные трансферты</t>
  </si>
  <si>
    <t>540</t>
  </si>
  <si>
    <t>9018307</t>
  </si>
  <si>
    <t>Национальная оборона в рамках не программных расходов</t>
  </si>
  <si>
    <t>Национальная оборона</t>
  </si>
  <si>
    <t>Мобилизационная  и вневойсковая подготовка</t>
  </si>
  <si>
    <t>0203</t>
  </si>
  <si>
    <t>Национальная экономика в рамках не программных расходов</t>
  </si>
  <si>
    <t>9040000</t>
  </si>
  <si>
    <t>Доржное хозяйство</t>
  </si>
  <si>
    <t>9048303</t>
  </si>
  <si>
    <t>Другие вопросы в области национальной экономики</t>
  </si>
  <si>
    <t>0412</t>
  </si>
  <si>
    <t>9048304</t>
  </si>
  <si>
    <t>0228062</t>
  </si>
  <si>
    <t>9080000</t>
  </si>
  <si>
    <t>9088062</t>
  </si>
  <si>
    <t>100</t>
  </si>
  <si>
    <t>ВСЕГО</t>
  </si>
  <si>
    <t>0107</t>
  </si>
  <si>
    <t>Обеспечение проведения выборов и референдумов</t>
  </si>
  <si>
    <t>Центральный аппарат</t>
  </si>
  <si>
    <t>Глава муниципального образования</t>
  </si>
  <si>
    <t>Обеспечение жизнедеятельности, улучшения качества жизни населения МО «Детловский сельсовет на 2014-2017годы»</t>
  </si>
  <si>
    <t>240</t>
  </si>
  <si>
    <t>200</t>
  </si>
  <si>
    <t>Целевая статья</t>
  </si>
  <si>
    <t>Вид расходов</t>
  </si>
  <si>
    <t>Раздел, подраздел</t>
  </si>
  <si>
    <t>0500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</si>
  <si>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</si>
  <si>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</si>
  <si>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0400</t>
  </si>
  <si>
    <t>0100</t>
  </si>
  <si>
    <t>Общегосударственные расходы</t>
  </si>
  <si>
    <t>110</t>
  </si>
  <si>
    <t>0800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</si>
  <si>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</si>
  <si>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казенных учреждений</t>
  </si>
  <si>
    <t>1100</t>
  </si>
  <si>
    <t>Непрограммые расходы</t>
  </si>
  <si>
    <t>Функционирование администрации в рамках непрограммных расходов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</si>
  <si>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</si>
  <si>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Резервные фонды в рамках непрограммных расходов органов местного самоуправленияорганов местного самоуправления</t>
  </si>
  <si>
    <t>0111</t>
  </si>
  <si>
    <t xml:space="preserve">Резервные фонды </t>
  </si>
  <si>
    <t>120</t>
  </si>
  <si>
    <t>Функционирование органов муниципального образования</t>
  </si>
  <si>
    <t>Расходы на выплаты персоналу государственных (муниципальных) органов</t>
  </si>
  <si>
    <t>800</t>
  </si>
  <si>
    <t>850</t>
  </si>
  <si>
    <t>Иные бюджетные ассигнования</t>
  </si>
  <si>
    <t>Уплата налогов, сборов и иных платежей</t>
  </si>
  <si>
    <t>Уплата взносов в Совет муниципальных образований края</t>
  </si>
  <si>
    <t>Функционирование главы муниципального образования</t>
  </si>
  <si>
    <t xml:space="preserve">Межбюджетные трансферты </t>
  </si>
  <si>
    <t>500</t>
  </si>
  <si>
    <t>Расходы по передаче полномочий в области юридической деятельности в рамках непрограммых расходов</t>
  </si>
  <si>
    <t>Расходы по передаче полномочий в области внешнего контроля в рамках непрограммых расходов</t>
  </si>
  <si>
    <t>Расходы на 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</t>
  </si>
  <si>
    <t>0200</t>
  </si>
  <si>
    <t>Расходы по передаче полномочий в области градостроительной деятельности в рамках непрограммых расходов</t>
  </si>
  <si>
    <t>Расходы по передаче полномочий в области земельного контроля в рамках непрограммых расходов</t>
  </si>
  <si>
    <t>Приложение № 9</t>
  </si>
  <si>
    <t>2016 год</t>
  </si>
  <si>
    <t>2017 год</t>
  </si>
  <si>
    <t>Условно-утвержденные расходы</t>
  </si>
  <si>
    <t>Заработная плата работников органов местного саомоуправления, переведенных на новые системы оплаты труда</t>
  </si>
  <si>
    <t>Всего</t>
  </si>
  <si>
    <t xml:space="preserve">Распределение бюджетных ассигнований по целевым статьям (муниципальным программам Детловского сельсовета и непрограммным направлениям деятельности), группам и подгруппам видов расходов, разделам, подразделам классификации расходов местного бюджета на 2016-2017 годы </t>
  </si>
  <si>
    <t>0300</t>
  </si>
  <si>
    <t>0314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</si>
  <si>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</si>
  <si>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</si>
  <si>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0100000000</t>
  </si>
  <si>
    <t>0110000000</t>
  </si>
  <si>
    <t>0110081030</t>
  </si>
  <si>
    <t>0120000000</t>
  </si>
  <si>
    <t>0120081020</t>
  </si>
  <si>
    <t>0130000000</t>
  </si>
  <si>
    <t>0130080230</t>
  </si>
  <si>
    <t>0200000000</t>
  </si>
  <si>
    <t>0210000000</t>
  </si>
  <si>
    <t>0210080620</t>
  </si>
  <si>
    <t>0220000000</t>
  </si>
  <si>
    <t>0220080810</t>
  </si>
  <si>
    <t>9000000000</t>
  </si>
  <si>
    <t>9010000000</t>
  </si>
  <si>
    <t>9010075140</t>
  </si>
  <si>
    <t>9010080110</t>
  </si>
  <si>
    <t>9010080210</t>
  </si>
  <si>
    <t>9010080240</t>
  </si>
  <si>
    <t>9010080220</t>
  </si>
  <si>
    <t>9010080250</t>
  </si>
  <si>
    <t>9020000000</t>
  </si>
  <si>
    <t>9020051180</t>
  </si>
  <si>
    <t xml:space="preserve">От 00.00.2015 № 00-00р </t>
  </si>
  <si>
    <t>"О бюджете муниципального образования Детловский сельсовет на 2016 год и плановый период 2017-2018 годов"</t>
  </si>
  <si>
    <t xml:space="preserve">от 25.12.2015  № 7-19р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</si>
</sst>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000"/>
    <numFmt numFmtId="166" formatCode="#,##0.000"/>
    <numFmt numFmtId="167" formatCode="#,##0.0"/>
    <numFmt numFmtId="168" formatCode="0.00_ ;[Red]\-0.00\ "/>
    <numFmt numFmtId="169" formatCode="0.000_ ;[Red]\-0.000\ "/>
    <numFmt numFmtId="170" formatCode="0.0000_ ;[Red]\-0.0000\ "/>
    <numFmt numFmtId="171" formatCode="0.00000_ ;[Red]\-0.00000\ "/>
  </numFmts>
  <fonts count="6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vertical="top"/>
    </xf>
    <xf numFmtId="49" fontId="5" fillId="0" borderId="2" xfId="0" applyNumberFormat="1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49" fontId="4" fillId="0" borderId="0" xfId="0" applyNumberFormat="1" applyFont="1" applyAlignment="1">
      <alignment wrapText="1"/>
    </xf>
    <xf numFmtId="171" fontId="4" fillId="0" borderId="2" xfId="0" applyNumberFormat="1" applyFont="1" applyFill="1" applyBorder="1" applyAlignment="1">
      <alignment horizontal="right" vertical="top" wrapText="1"/>
    </xf>
    <xf numFmtId="171" fontId="4" fillId="0" borderId="2" xfId="0" applyNumberFormat="1" applyFont="1" applyBorder="1" applyAlignment="1">
      <alignment vertical="top"/>
    </xf>
    <xf numFmtId="171" fontId="4" fillId="0" borderId="2" xfId="0" applyNumberFormat="1" applyFont="1" applyBorder="1" applyAlignment="1">
      <alignment/>
    </xf>
    <xf numFmtId="171" fontId="1" fillId="0" borderId="0" xfId="0" applyNumberFormat="1" applyFont="1" applyAlignment="1">
      <alignment/>
    </xf>
    <xf numFmtId="171" fontId="5" fillId="0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17" applyFont="1" applyFill="1" applyAlignment="1">
      <alignment horizontal="right" vertical="top" wrapText="1"/>
      <protection/>
    </xf>
    <xf numFmtId="0" fontId="4" fillId="0" borderId="0" xfId="0" applyFont="1" applyAlignment="1">
      <alignment horizontal="right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2"/>
  <sheetViews>
    <sheetView tabSelected="1" workbookViewId="0" topLeftCell="A4">
      <selection activeCell="A7" sqref="A7"/>
    </sheetView>
  </sheetViews>
  <sheetFormatPr defaultColWidth="9.140625" defaultRowHeight="12.75"/>
  <cols>
    <col min="1" max="1" width="49.421875" style="1" customWidth="1"/>
    <col min="2" max="2" width="14.8515625" style="1" customWidth="1"/>
    <col min="3" max="3" width="9.8515625" style="1" customWidth="1"/>
    <col min="4" max="4" width="11.00390625" style="1" customWidth="1"/>
    <col min="5" max="5" width="16.7109375" style="1" customWidth="1"/>
    <col min="6" max="6" width="16.00390625" style="1" customWidth="1"/>
    <col min="7" max="33" width="15.7109375" style="1" customWidth="1"/>
    <col min="34" max="16384" width="8.8515625" style="1" customWidth="1"/>
  </cols>
  <sheetData>
    <row r="1" ht="15.75" hidden="1">
      <c r="F1" s="2" t="s">
        <v>118</v>
      </c>
    </row>
    <row r="2" ht="15.75" hidden="1">
      <c r="F2" s="3" t="s">
        <v>0</v>
      </c>
    </row>
    <row r="3" ht="15.75" hidden="1">
      <c r="F3" s="3" t="s">
        <v>151</v>
      </c>
    </row>
    <row r="4" spans="1:6" ht="18.75">
      <c r="A4" s="7"/>
      <c r="B4" s="7"/>
      <c r="C4" s="7"/>
      <c r="D4" s="27" t="s">
        <v>118</v>
      </c>
      <c r="E4" s="27"/>
      <c r="F4" s="27"/>
    </row>
    <row r="5" spans="1:6" ht="18.75">
      <c r="A5" s="28" t="s">
        <v>0</v>
      </c>
      <c r="B5" s="28"/>
      <c r="C5" s="28"/>
      <c r="D5" s="28"/>
      <c r="E5" s="28"/>
      <c r="F5" s="28"/>
    </row>
    <row r="6" spans="1:6" ht="15.75" customHeight="1">
      <c r="A6" s="7"/>
      <c r="B6" s="29" t="s">
        <v>153</v>
      </c>
      <c r="C6" s="29"/>
      <c r="D6" s="29"/>
      <c r="E6" s="29"/>
      <c r="F6" s="29"/>
    </row>
    <row r="7" spans="1:6" ht="57" customHeight="1">
      <c r="A7" s="7"/>
      <c r="B7" s="30" t="s">
        <v>152</v>
      </c>
      <c r="C7" s="30"/>
      <c r="D7" s="30"/>
      <c r="E7" s="30"/>
      <c r="F7" s="30"/>
    </row>
    <row r="8" spans="1:6" ht="18.75">
      <c r="A8" s="7"/>
      <c r="B8" s="7"/>
      <c r="C8" s="7"/>
      <c r="D8" s="7"/>
      <c r="E8" s="7"/>
      <c r="F8" s="7"/>
    </row>
    <row r="9" spans="1:6" ht="92.25" customHeight="1">
      <c r="A9" s="37" t="s">
        <v>124</v>
      </c>
      <c r="B9" s="37"/>
      <c r="C9" s="37"/>
      <c r="D9" s="37"/>
      <c r="E9" s="37"/>
      <c r="F9" s="7"/>
    </row>
    <row r="10" spans="1:6" ht="18.75">
      <c r="A10" s="38"/>
      <c r="B10" s="38"/>
      <c r="C10" s="8"/>
      <c r="D10" s="9"/>
      <c r="E10" s="9"/>
      <c r="F10" s="7"/>
    </row>
    <row r="11" spans="1:6" ht="18.75">
      <c r="A11" s="38"/>
      <c r="B11" s="38"/>
      <c r="C11" s="8"/>
      <c r="D11" s="7"/>
      <c r="E11" s="7"/>
      <c r="F11" s="7" t="s">
        <v>1</v>
      </c>
    </row>
    <row r="12" spans="1:6" ht="15.75" customHeight="1">
      <c r="A12" s="26" t="s">
        <v>2</v>
      </c>
      <c r="B12" s="31" t="s">
        <v>81</v>
      </c>
      <c r="C12" s="33" t="s">
        <v>82</v>
      </c>
      <c r="D12" s="35" t="s">
        <v>83</v>
      </c>
      <c r="E12" s="26" t="s">
        <v>119</v>
      </c>
      <c r="F12" s="26" t="s">
        <v>120</v>
      </c>
    </row>
    <row r="13" spans="1:6" ht="15.75">
      <c r="A13" s="26"/>
      <c r="B13" s="32"/>
      <c r="C13" s="34"/>
      <c r="D13" s="36"/>
      <c r="E13" s="26"/>
      <c r="F13" s="26"/>
    </row>
    <row r="14" spans="1:6" ht="18.75">
      <c r="A14" s="10" t="s">
        <v>3</v>
      </c>
      <c r="B14" s="10" t="s">
        <v>4</v>
      </c>
      <c r="C14" s="10" t="s">
        <v>5</v>
      </c>
      <c r="D14" s="10" t="s">
        <v>6</v>
      </c>
      <c r="E14" s="10" t="s">
        <v>7</v>
      </c>
      <c r="F14" s="10" t="s">
        <v>7</v>
      </c>
    </row>
    <row r="15" spans="1:6" ht="18.75">
      <c r="A15" s="16" t="s">
        <v>123</v>
      </c>
      <c r="B15" s="17"/>
      <c r="C15" s="17"/>
      <c r="D15" s="17"/>
      <c r="E15" s="24">
        <f>E173</f>
        <v>3139.1000000000004</v>
      </c>
      <c r="F15" s="24">
        <f>F173</f>
        <v>3059.3</v>
      </c>
    </row>
    <row r="16" spans="1:6" ht="75">
      <c r="A16" s="11" t="s">
        <v>78</v>
      </c>
      <c r="B16" s="12" t="s">
        <v>129</v>
      </c>
      <c r="C16" s="12"/>
      <c r="D16" s="12"/>
      <c r="E16" s="20">
        <f>E17+E33+E40</f>
        <v>118.4</v>
      </c>
      <c r="F16" s="20">
        <f>F17+F33+F40</f>
        <v>120</v>
      </c>
    </row>
    <row r="17" spans="1:6" ht="37.5">
      <c r="A17" s="11" t="s">
        <v>8</v>
      </c>
      <c r="B17" s="12" t="s">
        <v>130</v>
      </c>
      <c r="C17" s="12"/>
      <c r="D17" s="12"/>
      <c r="E17" s="20">
        <f>E32</f>
        <v>67.2</v>
      </c>
      <c r="F17" s="20">
        <f>F32</f>
        <v>67.2</v>
      </c>
    </row>
    <row r="18" spans="1:6" ht="37.5" hidden="1">
      <c r="A18" s="11" t="s">
        <v>8</v>
      </c>
      <c r="B18" s="12" t="s">
        <v>9</v>
      </c>
      <c r="C18" s="12"/>
      <c r="D18" s="12"/>
      <c r="E18" s="20">
        <f>E21</f>
        <v>0</v>
      </c>
      <c r="F18" s="20">
        <f>F21</f>
        <v>0</v>
      </c>
    </row>
    <row r="19" spans="1:6" ht="56.25" hidden="1">
      <c r="A19" s="11" t="s">
        <v>10</v>
      </c>
      <c r="B19" s="12" t="s">
        <v>9</v>
      </c>
      <c r="C19" s="12" t="s">
        <v>11</v>
      </c>
      <c r="D19" s="12"/>
      <c r="E19" s="20">
        <f>E21</f>
        <v>0</v>
      </c>
      <c r="F19" s="20">
        <f>F21</f>
        <v>0</v>
      </c>
    </row>
    <row r="20" spans="1:7" ht="18.75" hidden="1">
      <c r="A20" s="11" t="s">
        <v>12</v>
      </c>
      <c r="B20" s="12" t="s">
        <v>9</v>
      </c>
      <c r="C20" s="12" t="s">
        <v>11</v>
      </c>
      <c r="D20" s="12"/>
      <c r="E20" s="20">
        <f>E21</f>
        <v>0</v>
      </c>
      <c r="F20" s="20">
        <f>F21</f>
        <v>0</v>
      </c>
      <c r="G20" s="1" t="s">
        <v>13</v>
      </c>
    </row>
    <row r="21" spans="1:6" ht="18.75" hidden="1">
      <c r="A21" s="11" t="s">
        <v>14</v>
      </c>
      <c r="B21" s="12" t="s">
        <v>9</v>
      </c>
      <c r="C21" s="12" t="s">
        <v>11</v>
      </c>
      <c r="D21" s="12" t="s">
        <v>15</v>
      </c>
      <c r="E21" s="20"/>
      <c r="F21" s="20"/>
    </row>
    <row r="22" spans="1:6" ht="18.75" hidden="1">
      <c r="A22" s="11" t="s">
        <v>16</v>
      </c>
      <c r="B22" s="12"/>
      <c r="C22" s="12"/>
      <c r="D22" s="12"/>
      <c r="E22" s="20"/>
      <c r="F22" s="20"/>
    </row>
    <row r="23" spans="1:6" ht="18.75">
      <c r="A23" s="11" t="s">
        <v>16</v>
      </c>
      <c r="B23" s="12" t="s">
        <v>131</v>
      </c>
      <c r="C23" s="12"/>
      <c r="D23" s="12"/>
      <c r="E23" s="20">
        <f>E32</f>
        <v>67.2</v>
      </c>
      <c r="F23" s="20">
        <f>F32</f>
        <v>67.2</v>
      </c>
    </row>
    <row r="24" spans="1:6" ht="56.25">
      <c r="A24" s="5" t="s">
        <v>85</v>
      </c>
      <c r="B24" s="12" t="s">
        <v>131</v>
      </c>
      <c r="C24" s="12" t="s">
        <v>80</v>
      </c>
      <c r="D24" s="12"/>
      <c r="E24" s="20">
        <f>E32</f>
        <v>67.2</v>
      </c>
      <c r="F24" s="20">
        <f>F32</f>
        <v>67.2</v>
      </c>
    </row>
    <row r="25" spans="1:6" ht="56.25">
      <c r="A25" s="5" t="s">
        <v>86</v>
      </c>
      <c r="B25" s="12" t="s">
        <v>131</v>
      </c>
      <c r="C25" s="12" t="s">
        <v>79</v>
      </c>
      <c r="D25" s="12"/>
      <c r="E25" s="20">
        <f>E32</f>
        <v>67.2</v>
      </c>
      <c r="F25" s="20">
        <f>F32</f>
        <v>67.2</v>
      </c>
    </row>
    <row r="26" spans="1:6" ht="56.25">
      <c r="A26" s="5" t="s">
        <v>10</v>
      </c>
      <c r="B26" s="12" t="s">
        <v>131</v>
      </c>
      <c r="C26" s="12" t="s">
        <v>11</v>
      </c>
      <c r="D26" s="12"/>
      <c r="E26" s="20">
        <f>E32</f>
        <v>67.2</v>
      </c>
      <c r="F26" s="20">
        <f>F32</f>
        <v>67.2</v>
      </c>
    </row>
    <row r="27" spans="1:6" ht="18.75">
      <c r="A27" s="5" t="s">
        <v>12</v>
      </c>
      <c r="B27" s="12" t="s">
        <v>131</v>
      </c>
      <c r="C27" s="12" t="s">
        <v>11</v>
      </c>
      <c r="D27" s="12" t="s">
        <v>84</v>
      </c>
      <c r="E27" s="20">
        <f>E32</f>
        <v>67.2</v>
      </c>
      <c r="F27" s="20">
        <f>F32</f>
        <v>67.2</v>
      </c>
    </row>
    <row r="28" spans="1:6" ht="18.75" hidden="1">
      <c r="A28" s="5" t="s">
        <v>14</v>
      </c>
      <c r="B28" s="12" t="s">
        <v>131</v>
      </c>
      <c r="C28" s="12"/>
      <c r="D28" s="12"/>
      <c r="E28" s="20"/>
      <c r="F28" s="20"/>
    </row>
    <row r="29" spans="1:6" ht="56.25" hidden="1">
      <c r="A29" s="11" t="s">
        <v>10</v>
      </c>
      <c r="B29" s="12" t="s">
        <v>131</v>
      </c>
      <c r="C29" s="12" t="s">
        <v>11</v>
      </c>
      <c r="D29" s="12"/>
      <c r="E29" s="20"/>
      <c r="F29" s="20"/>
    </row>
    <row r="30" spans="1:6" ht="18.75" hidden="1">
      <c r="A30" s="11" t="s">
        <v>12</v>
      </c>
      <c r="B30" s="12" t="s">
        <v>131</v>
      </c>
      <c r="C30" s="12" t="s">
        <v>11</v>
      </c>
      <c r="D30" s="12"/>
      <c r="E30" s="20"/>
      <c r="F30" s="20"/>
    </row>
    <row r="31" spans="1:6" ht="18.75" hidden="1">
      <c r="A31" s="11" t="s">
        <v>14</v>
      </c>
      <c r="B31" s="12" t="s">
        <v>131</v>
      </c>
      <c r="C31" s="12" t="s">
        <v>11</v>
      </c>
      <c r="D31" s="12" t="s">
        <v>15</v>
      </c>
      <c r="E31" s="20"/>
      <c r="F31" s="20"/>
    </row>
    <row r="32" spans="1:6" ht="18.75">
      <c r="A32" s="11" t="s">
        <v>14</v>
      </c>
      <c r="B32" s="12" t="s">
        <v>131</v>
      </c>
      <c r="C32" s="12" t="s">
        <v>11</v>
      </c>
      <c r="D32" s="12" t="s">
        <v>15</v>
      </c>
      <c r="E32" s="20">
        <v>67.2</v>
      </c>
      <c r="F32" s="20">
        <v>67.2</v>
      </c>
    </row>
    <row r="33" spans="1:6" ht="18.75">
      <c r="A33" s="13" t="s">
        <v>17</v>
      </c>
      <c r="B33" s="14" t="s">
        <v>132</v>
      </c>
      <c r="C33" s="15"/>
      <c r="D33" s="15"/>
      <c r="E33" s="20">
        <f>E39</f>
        <v>50.2</v>
      </c>
      <c r="F33" s="20">
        <f>F39</f>
        <v>51.8</v>
      </c>
    </row>
    <row r="34" spans="1:6" ht="18.75">
      <c r="A34" s="13" t="s">
        <v>18</v>
      </c>
      <c r="B34" s="14" t="s">
        <v>133</v>
      </c>
      <c r="C34" s="15"/>
      <c r="D34" s="15"/>
      <c r="E34" s="20">
        <f>E39</f>
        <v>50.2</v>
      </c>
      <c r="F34" s="20">
        <f>F39</f>
        <v>51.8</v>
      </c>
    </row>
    <row r="35" spans="1:6" ht="56.25">
      <c r="A35" s="5" t="s">
        <v>85</v>
      </c>
      <c r="B35" s="14" t="s">
        <v>133</v>
      </c>
      <c r="C35" s="15" t="s">
        <v>80</v>
      </c>
      <c r="D35" s="15"/>
      <c r="E35" s="20">
        <f>E39</f>
        <v>50.2</v>
      </c>
      <c r="F35" s="20">
        <f>F39</f>
        <v>51.8</v>
      </c>
    </row>
    <row r="36" spans="1:6" ht="56.25">
      <c r="A36" s="5" t="s">
        <v>86</v>
      </c>
      <c r="B36" s="14" t="s">
        <v>133</v>
      </c>
      <c r="C36" s="15" t="s">
        <v>79</v>
      </c>
      <c r="D36" s="15"/>
      <c r="E36" s="20">
        <f>E39</f>
        <v>50.2</v>
      </c>
      <c r="F36" s="20">
        <f>F39</f>
        <v>51.8</v>
      </c>
    </row>
    <row r="37" spans="1:6" ht="56.25">
      <c r="A37" s="5" t="s">
        <v>10</v>
      </c>
      <c r="B37" s="14" t="s">
        <v>133</v>
      </c>
      <c r="C37" s="15" t="s">
        <v>11</v>
      </c>
      <c r="D37" s="15"/>
      <c r="E37" s="20">
        <f>E39</f>
        <v>50.2</v>
      </c>
      <c r="F37" s="20">
        <f>F39</f>
        <v>51.8</v>
      </c>
    </row>
    <row r="38" spans="1:6" ht="18.75">
      <c r="A38" s="5" t="s">
        <v>19</v>
      </c>
      <c r="B38" s="14" t="s">
        <v>133</v>
      </c>
      <c r="C38" s="15" t="s">
        <v>11</v>
      </c>
      <c r="D38" s="15" t="s">
        <v>87</v>
      </c>
      <c r="E38" s="20">
        <f>E39</f>
        <v>50.2</v>
      </c>
      <c r="F38" s="20">
        <f>F39</f>
        <v>51.8</v>
      </c>
    </row>
    <row r="39" spans="1:6" ht="18.75">
      <c r="A39" s="6" t="s">
        <v>21</v>
      </c>
      <c r="B39" s="14" t="s">
        <v>133</v>
      </c>
      <c r="C39" s="15" t="s">
        <v>11</v>
      </c>
      <c r="D39" s="15" t="s">
        <v>22</v>
      </c>
      <c r="E39" s="20">
        <v>50.2</v>
      </c>
      <c r="F39" s="20">
        <v>51.8</v>
      </c>
    </row>
    <row r="40" spans="1:6" ht="37.5">
      <c r="A40" s="13" t="s">
        <v>23</v>
      </c>
      <c r="B40" s="14" t="s">
        <v>134</v>
      </c>
      <c r="C40" s="15"/>
      <c r="D40" s="15"/>
      <c r="E40" s="20">
        <f>E46</f>
        <v>1</v>
      </c>
      <c r="F40" s="20">
        <f>F46</f>
        <v>1</v>
      </c>
    </row>
    <row r="41" spans="1:6" ht="37.5">
      <c r="A41" s="11" t="s">
        <v>24</v>
      </c>
      <c r="B41" s="12" t="s">
        <v>135</v>
      </c>
      <c r="C41" s="12"/>
      <c r="D41" s="12"/>
      <c r="E41" s="20">
        <f>E43</f>
        <v>1</v>
      </c>
      <c r="F41" s="20">
        <f>F43</f>
        <v>1</v>
      </c>
    </row>
    <row r="42" spans="1:6" ht="56.25">
      <c r="A42" s="5" t="s">
        <v>85</v>
      </c>
      <c r="B42" s="12" t="s">
        <v>135</v>
      </c>
      <c r="C42" s="12" t="s">
        <v>80</v>
      </c>
      <c r="D42" s="12"/>
      <c r="E42" s="20">
        <f>E43</f>
        <v>1</v>
      </c>
      <c r="F42" s="20">
        <f>F43</f>
        <v>1</v>
      </c>
    </row>
    <row r="43" spans="1:6" ht="56.25">
      <c r="A43" s="5" t="s">
        <v>86</v>
      </c>
      <c r="B43" s="12" t="s">
        <v>135</v>
      </c>
      <c r="C43" s="12" t="s">
        <v>79</v>
      </c>
      <c r="D43" s="12"/>
      <c r="E43" s="20">
        <f>E46</f>
        <v>1</v>
      </c>
      <c r="F43" s="20">
        <f>F46</f>
        <v>1</v>
      </c>
    </row>
    <row r="44" spans="1:6" ht="56.25">
      <c r="A44" s="5" t="s">
        <v>10</v>
      </c>
      <c r="B44" s="12" t="s">
        <v>135</v>
      </c>
      <c r="C44" s="12" t="s">
        <v>11</v>
      </c>
      <c r="D44" s="12"/>
      <c r="E44" s="20">
        <f>E46</f>
        <v>1</v>
      </c>
      <c r="F44" s="20">
        <f>F46</f>
        <v>1</v>
      </c>
    </row>
    <row r="45" spans="1:6" ht="37.5">
      <c r="A45" s="18" t="s">
        <v>127</v>
      </c>
      <c r="B45" s="12" t="s">
        <v>135</v>
      </c>
      <c r="C45" s="12" t="s">
        <v>11</v>
      </c>
      <c r="D45" s="12" t="s">
        <v>125</v>
      </c>
      <c r="E45" s="20">
        <f>E46</f>
        <v>1</v>
      </c>
      <c r="F45" s="20">
        <f>F46</f>
        <v>1</v>
      </c>
    </row>
    <row r="46" spans="1:6" ht="56.25">
      <c r="A46" s="19" t="s">
        <v>128</v>
      </c>
      <c r="B46" s="12" t="s">
        <v>135</v>
      </c>
      <c r="C46" s="12" t="s">
        <v>11</v>
      </c>
      <c r="D46" s="12" t="s">
        <v>126</v>
      </c>
      <c r="E46" s="20">
        <v>1</v>
      </c>
      <c r="F46" s="20">
        <v>1</v>
      </c>
    </row>
    <row r="47" spans="1:6" ht="75">
      <c r="A47" s="13" t="s">
        <v>27</v>
      </c>
      <c r="B47" s="14" t="s">
        <v>136</v>
      </c>
      <c r="C47" s="15"/>
      <c r="D47" s="15"/>
      <c r="E47" s="20">
        <f>E48+E66</f>
        <v>1552</v>
      </c>
      <c r="F47" s="20">
        <f>F48+F66</f>
        <v>1552</v>
      </c>
    </row>
    <row r="48" spans="1:6" ht="37.5">
      <c r="A48" s="13" t="s">
        <v>29</v>
      </c>
      <c r="B48" s="14" t="s">
        <v>137</v>
      </c>
      <c r="C48" s="15"/>
      <c r="D48" s="15"/>
      <c r="E48" s="20">
        <f>E61+E65+E52</f>
        <v>1551</v>
      </c>
      <c r="F48" s="20">
        <f>F61+F65+F52</f>
        <v>1551</v>
      </c>
    </row>
    <row r="49" spans="1:6" ht="18.75" hidden="1">
      <c r="A49" s="13" t="s">
        <v>30</v>
      </c>
      <c r="B49" s="14" t="s">
        <v>31</v>
      </c>
      <c r="C49" s="15"/>
      <c r="D49" s="15"/>
      <c r="E49" s="20"/>
      <c r="F49" s="20"/>
    </row>
    <row r="50" spans="1:6" ht="131.25" hidden="1">
      <c r="A50" s="11" t="s">
        <v>32</v>
      </c>
      <c r="B50" s="14" t="s">
        <v>31</v>
      </c>
      <c r="C50" s="15" t="s">
        <v>33</v>
      </c>
      <c r="D50" s="15"/>
      <c r="E50" s="20"/>
      <c r="F50" s="20"/>
    </row>
    <row r="51" spans="1:6" ht="18.75" hidden="1">
      <c r="A51" s="13" t="s">
        <v>34</v>
      </c>
      <c r="B51" s="14" t="s">
        <v>35</v>
      </c>
      <c r="C51" s="15" t="s">
        <v>33</v>
      </c>
      <c r="D51" s="15"/>
      <c r="E51" s="20"/>
      <c r="F51" s="20"/>
    </row>
    <row r="52" spans="1:6" ht="18.75" hidden="1">
      <c r="A52" s="13" t="s">
        <v>36</v>
      </c>
      <c r="B52" s="14" t="s">
        <v>35</v>
      </c>
      <c r="C52" s="15" t="s">
        <v>33</v>
      </c>
      <c r="D52" s="15" t="s">
        <v>37</v>
      </c>
      <c r="E52" s="20"/>
      <c r="F52" s="20"/>
    </row>
    <row r="53" spans="1:6" ht="37.5">
      <c r="A53" s="13" t="s">
        <v>38</v>
      </c>
      <c r="B53" s="14" t="s">
        <v>138</v>
      </c>
      <c r="C53" s="15"/>
      <c r="D53" s="15"/>
      <c r="E53" s="20">
        <f>E61</f>
        <v>1551</v>
      </c>
      <c r="F53" s="20">
        <f>F61</f>
        <v>1551</v>
      </c>
    </row>
    <row r="54" spans="1:6" ht="131.25">
      <c r="A54" s="5" t="s">
        <v>92</v>
      </c>
      <c r="B54" s="14" t="s">
        <v>138</v>
      </c>
      <c r="C54" s="15" t="s">
        <v>72</v>
      </c>
      <c r="D54" s="15"/>
      <c r="E54" s="20">
        <f>E56</f>
        <v>1341</v>
      </c>
      <c r="F54" s="20">
        <f>F56</f>
        <v>1341</v>
      </c>
    </row>
    <row r="55" spans="1:6" ht="37.5">
      <c r="A55" s="5" t="s">
        <v>93</v>
      </c>
      <c r="B55" s="14" t="s">
        <v>138</v>
      </c>
      <c r="C55" s="15" t="s">
        <v>90</v>
      </c>
      <c r="D55" s="15"/>
      <c r="E55" s="20">
        <f>E56</f>
        <v>1341</v>
      </c>
      <c r="F55" s="20">
        <f>F56</f>
        <v>1341</v>
      </c>
    </row>
    <row r="56" spans="1:6" ht="37.5">
      <c r="A56" s="5" t="s">
        <v>93</v>
      </c>
      <c r="B56" s="14" t="s">
        <v>138</v>
      </c>
      <c r="C56" s="15" t="s">
        <v>33</v>
      </c>
      <c r="D56" s="15"/>
      <c r="E56" s="20">
        <f>1030+311</f>
        <v>1341</v>
      </c>
      <c r="F56" s="20">
        <v>1341</v>
      </c>
    </row>
    <row r="57" spans="1:6" ht="56.25">
      <c r="A57" s="5" t="s">
        <v>85</v>
      </c>
      <c r="B57" s="14" t="s">
        <v>138</v>
      </c>
      <c r="C57" s="15" t="s">
        <v>80</v>
      </c>
      <c r="D57" s="15"/>
      <c r="E57" s="20">
        <f>E59</f>
        <v>210</v>
      </c>
      <c r="F57" s="20">
        <f>F59</f>
        <v>210</v>
      </c>
    </row>
    <row r="58" spans="1:6" ht="56.25">
      <c r="A58" s="5" t="s">
        <v>86</v>
      </c>
      <c r="B58" s="14" t="s">
        <v>138</v>
      </c>
      <c r="C58" s="15" t="s">
        <v>79</v>
      </c>
      <c r="D58" s="15"/>
      <c r="E58" s="20">
        <f>E59</f>
        <v>210</v>
      </c>
      <c r="F58" s="20">
        <f>F59</f>
        <v>210</v>
      </c>
    </row>
    <row r="59" spans="1:6" ht="56.25">
      <c r="A59" s="5" t="s">
        <v>10</v>
      </c>
      <c r="B59" s="14" t="s">
        <v>138</v>
      </c>
      <c r="C59" s="15" t="s">
        <v>11</v>
      </c>
      <c r="D59" s="15"/>
      <c r="E59" s="20">
        <f>210</f>
        <v>210</v>
      </c>
      <c r="F59" s="20">
        <v>210</v>
      </c>
    </row>
    <row r="60" spans="1:6" ht="18.75">
      <c r="A60" s="13" t="s">
        <v>34</v>
      </c>
      <c r="B60" s="14" t="s">
        <v>138</v>
      </c>
      <c r="C60" s="15" t="s">
        <v>11</v>
      </c>
      <c r="D60" s="15" t="s">
        <v>91</v>
      </c>
      <c r="E60" s="20">
        <f>E54+E59</f>
        <v>1551</v>
      </c>
      <c r="F60" s="20">
        <f>F54+F59</f>
        <v>1551</v>
      </c>
    </row>
    <row r="61" spans="1:6" ht="18.75">
      <c r="A61" s="13" t="s">
        <v>36</v>
      </c>
      <c r="B61" s="14" t="s">
        <v>138</v>
      </c>
      <c r="C61" s="15" t="s">
        <v>11</v>
      </c>
      <c r="D61" s="15" t="s">
        <v>37</v>
      </c>
      <c r="E61" s="20">
        <f>E60</f>
        <v>1551</v>
      </c>
      <c r="F61" s="20">
        <f>F60</f>
        <v>1551</v>
      </c>
    </row>
    <row r="62" spans="1:6" ht="56.25" hidden="1">
      <c r="A62" s="13" t="s">
        <v>39</v>
      </c>
      <c r="B62" s="14" t="s">
        <v>40</v>
      </c>
      <c r="C62" s="15"/>
      <c r="D62" s="15"/>
      <c r="E62" s="20"/>
      <c r="F62" s="20"/>
    </row>
    <row r="63" spans="1:6" ht="56.25" hidden="1">
      <c r="A63" s="11" t="s">
        <v>10</v>
      </c>
      <c r="B63" s="14" t="s">
        <v>40</v>
      </c>
      <c r="C63" s="15" t="s">
        <v>11</v>
      </c>
      <c r="D63" s="15"/>
      <c r="E63" s="20"/>
      <c r="F63" s="20"/>
    </row>
    <row r="64" spans="1:6" ht="18.75" hidden="1">
      <c r="A64" s="13" t="s">
        <v>34</v>
      </c>
      <c r="B64" s="14" t="s">
        <v>40</v>
      </c>
      <c r="C64" s="15" t="s">
        <v>11</v>
      </c>
      <c r="D64" s="15"/>
      <c r="E64" s="20"/>
      <c r="F64" s="20"/>
    </row>
    <row r="65" spans="1:6" ht="18.75" hidden="1">
      <c r="A65" s="13" t="s">
        <v>36</v>
      </c>
      <c r="B65" s="14" t="s">
        <v>40</v>
      </c>
      <c r="C65" s="15" t="s">
        <v>11</v>
      </c>
      <c r="D65" s="15" t="s">
        <v>37</v>
      </c>
      <c r="E65" s="20"/>
      <c r="F65" s="20"/>
    </row>
    <row r="66" spans="1:6" ht="37.5">
      <c r="A66" s="13" t="s">
        <v>41</v>
      </c>
      <c r="B66" s="14" t="s">
        <v>139</v>
      </c>
      <c r="C66" s="15"/>
      <c r="D66" s="15"/>
      <c r="E66" s="20">
        <f>E67</f>
        <v>1</v>
      </c>
      <c r="F66" s="20">
        <f>F67</f>
        <v>1</v>
      </c>
    </row>
    <row r="67" spans="1:6" ht="37.5">
      <c r="A67" s="13" t="s">
        <v>43</v>
      </c>
      <c r="B67" s="14" t="s">
        <v>140</v>
      </c>
      <c r="C67" s="15"/>
      <c r="D67" s="15"/>
      <c r="E67" s="20">
        <v>1</v>
      </c>
      <c r="F67" s="20">
        <v>1</v>
      </c>
    </row>
    <row r="68" spans="1:6" ht="56.25">
      <c r="A68" s="5" t="s">
        <v>85</v>
      </c>
      <c r="B68" s="14" t="s">
        <v>140</v>
      </c>
      <c r="C68" s="15" t="s">
        <v>80</v>
      </c>
      <c r="D68" s="15"/>
      <c r="E68" s="20">
        <v>1</v>
      </c>
      <c r="F68" s="20">
        <v>1</v>
      </c>
    </row>
    <row r="69" spans="1:6" ht="56.25">
      <c r="A69" s="5" t="s">
        <v>86</v>
      </c>
      <c r="B69" s="14" t="s">
        <v>140</v>
      </c>
      <c r="C69" s="15" t="s">
        <v>79</v>
      </c>
      <c r="D69" s="15"/>
      <c r="E69" s="20">
        <v>1</v>
      </c>
      <c r="F69" s="20">
        <v>1</v>
      </c>
    </row>
    <row r="70" spans="1:6" ht="56.25">
      <c r="A70" s="5" t="s">
        <v>10</v>
      </c>
      <c r="B70" s="14" t="s">
        <v>140</v>
      </c>
      <c r="C70" s="15" t="s">
        <v>11</v>
      </c>
      <c r="D70" s="15"/>
      <c r="E70" s="20">
        <v>1</v>
      </c>
      <c r="F70" s="20">
        <v>1</v>
      </c>
    </row>
    <row r="71" spans="1:6" ht="18.75">
      <c r="A71" s="5" t="s">
        <v>44</v>
      </c>
      <c r="B71" s="14" t="s">
        <v>140</v>
      </c>
      <c r="C71" s="15" t="s">
        <v>11</v>
      </c>
      <c r="D71" s="15" t="s">
        <v>94</v>
      </c>
      <c r="E71" s="20">
        <v>1</v>
      </c>
      <c r="F71" s="20">
        <v>1</v>
      </c>
    </row>
    <row r="72" spans="1:6" ht="37.5">
      <c r="A72" s="5" t="s">
        <v>45</v>
      </c>
      <c r="B72" s="14" t="s">
        <v>140</v>
      </c>
      <c r="C72" s="15" t="s">
        <v>11</v>
      </c>
      <c r="D72" s="15" t="s">
        <v>46</v>
      </c>
      <c r="E72" s="20">
        <v>1</v>
      </c>
      <c r="F72" s="20">
        <v>1</v>
      </c>
    </row>
    <row r="73" spans="1:6" ht="18.75">
      <c r="A73" s="11" t="s">
        <v>95</v>
      </c>
      <c r="B73" s="12" t="s">
        <v>141</v>
      </c>
      <c r="C73" s="12"/>
      <c r="D73" s="12"/>
      <c r="E73" s="20">
        <f>E74+E131+E143+E109</f>
        <v>1393.7</v>
      </c>
      <c r="F73" s="20">
        <f>F74+F131+F143+F109</f>
        <v>1242.3</v>
      </c>
    </row>
    <row r="74" spans="1:6" ht="37.5">
      <c r="A74" s="11" t="s">
        <v>96</v>
      </c>
      <c r="B74" s="12" t="s">
        <v>142</v>
      </c>
      <c r="C74" s="12"/>
      <c r="D74" s="12"/>
      <c r="E74" s="20">
        <f>E78+E84+E87+E115+E121+E127+E103</f>
        <v>1330.5</v>
      </c>
      <c r="F74" s="20">
        <f>F78+F84+F87+F115+F121+F127+F103</f>
        <v>1242</v>
      </c>
    </row>
    <row r="75" spans="1:6" ht="112.5">
      <c r="A75" s="5" t="s">
        <v>97</v>
      </c>
      <c r="B75" s="12" t="s">
        <v>143</v>
      </c>
      <c r="C75" s="12"/>
      <c r="D75" s="12"/>
      <c r="E75" s="20">
        <f>E80</f>
        <v>1.3</v>
      </c>
      <c r="F75" s="20">
        <f>F80</f>
        <v>1.3</v>
      </c>
    </row>
    <row r="76" spans="1:6" ht="56.25">
      <c r="A76" s="5" t="s">
        <v>85</v>
      </c>
      <c r="B76" s="12" t="s">
        <v>143</v>
      </c>
      <c r="C76" s="12" t="s">
        <v>80</v>
      </c>
      <c r="D76" s="12"/>
      <c r="E76" s="20">
        <f>E80</f>
        <v>1.3</v>
      </c>
      <c r="F76" s="20">
        <f>F80</f>
        <v>1.3</v>
      </c>
    </row>
    <row r="77" spans="1:6" ht="56.25">
      <c r="A77" s="5" t="s">
        <v>86</v>
      </c>
      <c r="B77" s="12" t="s">
        <v>143</v>
      </c>
      <c r="C77" s="12" t="s">
        <v>79</v>
      </c>
      <c r="D77" s="12"/>
      <c r="E77" s="20">
        <f>E80</f>
        <v>1.3</v>
      </c>
      <c r="F77" s="20">
        <f>F80</f>
        <v>1.3</v>
      </c>
    </row>
    <row r="78" spans="1:6" ht="56.25">
      <c r="A78" s="5" t="s">
        <v>10</v>
      </c>
      <c r="B78" s="12" t="s">
        <v>143</v>
      </c>
      <c r="C78" s="12" t="s">
        <v>11</v>
      </c>
      <c r="D78" s="12"/>
      <c r="E78" s="20">
        <f>E80</f>
        <v>1.3</v>
      </c>
      <c r="F78" s="20">
        <f>F80</f>
        <v>1.3</v>
      </c>
    </row>
    <row r="79" spans="1:6" ht="18.75">
      <c r="A79" s="5" t="s">
        <v>89</v>
      </c>
      <c r="B79" s="12" t="s">
        <v>143</v>
      </c>
      <c r="C79" s="12" t="s">
        <v>11</v>
      </c>
      <c r="D79" s="12" t="s">
        <v>88</v>
      </c>
      <c r="E79" s="20">
        <f>E80</f>
        <v>1.3</v>
      </c>
      <c r="F79" s="20">
        <f>F80</f>
        <v>1.3</v>
      </c>
    </row>
    <row r="80" spans="1:6" ht="18.75">
      <c r="A80" s="5" t="s">
        <v>25</v>
      </c>
      <c r="B80" s="12" t="s">
        <v>143</v>
      </c>
      <c r="C80" s="12" t="s">
        <v>11</v>
      </c>
      <c r="D80" s="12" t="s">
        <v>26</v>
      </c>
      <c r="E80" s="20">
        <v>1.3</v>
      </c>
      <c r="F80" s="20">
        <v>1.3</v>
      </c>
    </row>
    <row r="81" spans="1:6" ht="75">
      <c r="A81" s="13" t="s">
        <v>98</v>
      </c>
      <c r="B81" s="12" t="s">
        <v>144</v>
      </c>
      <c r="C81" s="12"/>
      <c r="D81" s="12"/>
      <c r="E81" s="20">
        <f>E86</f>
        <v>5</v>
      </c>
      <c r="F81" s="20">
        <f>F86</f>
        <v>5</v>
      </c>
    </row>
    <row r="82" spans="1:6" ht="56.25">
      <c r="A82" s="5" t="s">
        <v>85</v>
      </c>
      <c r="B82" s="12" t="s">
        <v>144</v>
      </c>
      <c r="C82" s="12" t="s">
        <v>80</v>
      </c>
      <c r="D82" s="12"/>
      <c r="E82" s="20">
        <f>E86</f>
        <v>5</v>
      </c>
      <c r="F82" s="20">
        <f>F86</f>
        <v>5</v>
      </c>
    </row>
    <row r="83" spans="1:6" ht="56.25">
      <c r="A83" s="5" t="s">
        <v>86</v>
      </c>
      <c r="B83" s="12" t="s">
        <v>144</v>
      </c>
      <c r="C83" s="12" t="s">
        <v>79</v>
      </c>
      <c r="D83" s="12"/>
      <c r="E83" s="20">
        <f>E86</f>
        <v>5</v>
      </c>
      <c r="F83" s="20">
        <f>F86</f>
        <v>5</v>
      </c>
    </row>
    <row r="84" spans="1:6" ht="56.25">
      <c r="A84" s="5" t="s">
        <v>10</v>
      </c>
      <c r="B84" s="12" t="s">
        <v>144</v>
      </c>
      <c r="C84" s="12" t="s">
        <v>11</v>
      </c>
      <c r="D84" s="12"/>
      <c r="E84" s="20">
        <f>E86</f>
        <v>5</v>
      </c>
      <c r="F84" s="20">
        <f>F86</f>
        <v>5</v>
      </c>
    </row>
    <row r="85" spans="1:6" ht="18.75">
      <c r="A85" s="5" t="s">
        <v>89</v>
      </c>
      <c r="B85" s="12" t="s">
        <v>144</v>
      </c>
      <c r="C85" s="12" t="s">
        <v>11</v>
      </c>
      <c r="D85" s="12" t="s">
        <v>88</v>
      </c>
      <c r="E85" s="20">
        <f>E86</f>
        <v>5</v>
      </c>
      <c r="F85" s="20">
        <f>F86</f>
        <v>5</v>
      </c>
    </row>
    <row r="86" spans="1:6" ht="18.75">
      <c r="A86" s="13" t="s">
        <v>100</v>
      </c>
      <c r="B86" s="12" t="s">
        <v>144</v>
      </c>
      <c r="C86" s="12" t="s">
        <v>11</v>
      </c>
      <c r="D86" s="12" t="s">
        <v>99</v>
      </c>
      <c r="E86" s="20">
        <v>5</v>
      </c>
      <c r="F86" s="20">
        <v>5</v>
      </c>
    </row>
    <row r="87" spans="1:6" ht="18.75">
      <c r="A87" s="13" t="s">
        <v>76</v>
      </c>
      <c r="B87" s="12" t="s">
        <v>145</v>
      </c>
      <c r="C87" s="12"/>
      <c r="D87" s="12"/>
      <c r="E87" s="20">
        <f>E90+E95</f>
        <v>581.1</v>
      </c>
      <c r="F87" s="20">
        <f>F90+F95</f>
        <v>492.6</v>
      </c>
    </row>
    <row r="88" spans="1:6" ht="131.25">
      <c r="A88" s="5" t="s">
        <v>92</v>
      </c>
      <c r="B88" s="12" t="s">
        <v>145</v>
      </c>
      <c r="C88" s="12" t="s">
        <v>72</v>
      </c>
      <c r="D88" s="12"/>
      <c r="E88" s="20">
        <f>E92</f>
        <v>581.1</v>
      </c>
      <c r="F88" s="20">
        <f>F92</f>
        <v>492.6</v>
      </c>
    </row>
    <row r="89" spans="1:6" ht="56.25">
      <c r="A89" s="5" t="s">
        <v>103</v>
      </c>
      <c r="B89" s="12" t="s">
        <v>145</v>
      </c>
      <c r="C89" s="12" t="s">
        <v>101</v>
      </c>
      <c r="D89" s="12"/>
      <c r="E89" s="20">
        <f>E92</f>
        <v>581.1</v>
      </c>
      <c r="F89" s="20">
        <f>F92</f>
        <v>492.6</v>
      </c>
    </row>
    <row r="90" spans="1:6" ht="131.25">
      <c r="A90" s="5" t="s">
        <v>32</v>
      </c>
      <c r="B90" s="12" t="s">
        <v>145</v>
      </c>
      <c r="C90" s="12" t="s">
        <v>48</v>
      </c>
      <c r="D90" s="12"/>
      <c r="E90" s="20">
        <f>E92</f>
        <v>581.1</v>
      </c>
      <c r="F90" s="20">
        <f>F92</f>
        <v>492.6</v>
      </c>
    </row>
    <row r="91" spans="1:6" ht="18.75">
      <c r="A91" s="5" t="s">
        <v>89</v>
      </c>
      <c r="B91" s="12" t="s">
        <v>145</v>
      </c>
      <c r="C91" s="12" t="s">
        <v>48</v>
      </c>
      <c r="D91" s="12" t="s">
        <v>88</v>
      </c>
      <c r="E91" s="20">
        <f>E92</f>
        <v>581.1</v>
      </c>
      <c r="F91" s="20">
        <f>F92</f>
        <v>492.6</v>
      </c>
    </row>
    <row r="92" spans="1:6" ht="37.5">
      <c r="A92" s="5" t="s">
        <v>102</v>
      </c>
      <c r="B92" s="12" t="s">
        <v>145</v>
      </c>
      <c r="C92" s="12" t="s">
        <v>48</v>
      </c>
      <c r="D92" s="12" t="s">
        <v>50</v>
      </c>
      <c r="E92" s="20">
        <f>633.1+192-244</f>
        <v>581.1</v>
      </c>
      <c r="F92" s="20">
        <f>568.1+168.5-244</f>
        <v>492.6</v>
      </c>
    </row>
    <row r="93" spans="1:6" ht="56.25" hidden="1">
      <c r="A93" s="5" t="s">
        <v>85</v>
      </c>
      <c r="B93" s="12" t="s">
        <v>145</v>
      </c>
      <c r="C93" s="12" t="s">
        <v>80</v>
      </c>
      <c r="D93" s="12"/>
      <c r="E93" s="20">
        <f>E97</f>
        <v>0</v>
      </c>
      <c r="F93" s="20">
        <f>F97</f>
        <v>0</v>
      </c>
    </row>
    <row r="94" spans="1:6" ht="56.25" hidden="1">
      <c r="A94" s="5" t="s">
        <v>86</v>
      </c>
      <c r="B94" s="12" t="s">
        <v>145</v>
      </c>
      <c r="C94" s="12" t="s">
        <v>79</v>
      </c>
      <c r="D94" s="12"/>
      <c r="E94" s="20">
        <f>E97</f>
        <v>0</v>
      </c>
      <c r="F94" s="20">
        <f>F97</f>
        <v>0</v>
      </c>
    </row>
    <row r="95" spans="1:6" ht="56.25" hidden="1">
      <c r="A95" s="5" t="s">
        <v>10</v>
      </c>
      <c r="B95" s="12" t="s">
        <v>145</v>
      </c>
      <c r="C95" s="12" t="s">
        <v>11</v>
      </c>
      <c r="D95" s="12"/>
      <c r="E95" s="20">
        <f>E97</f>
        <v>0</v>
      </c>
      <c r="F95" s="20">
        <f>F97</f>
        <v>0</v>
      </c>
    </row>
    <row r="96" spans="1:6" ht="18.75" hidden="1">
      <c r="A96" s="5" t="s">
        <v>89</v>
      </c>
      <c r="B96" s="12" t="s">
        <v>145</v>
      </c>
      <c r="C96" s="12" t="s">
        <v>11</v>
      </c>
      <c r="D96" s="12" t="s">
        <v>88</v>
      </c>
      <c r="E96" s="20">
        <f>E97</f>
        <v>0</v>
      </c>
      <c r="F96" s="20">
        <f>F97</f>
        <v>0</v>
      </c>
    </row>
    <row r="97" spans="1:6" ht="37.5" hidden="1">
      <c r="A97" s="5" t="s">
        <v>102</v>
      </c>
      <c r="B97" s="12" t="s">
        <v>145</v>
      </c>
      <c r="C97" s="12" t="s">
        <v>11</v>
      </c>
      <c r="D97" s="12" t="s">
        <v>50</v>
      </c>
      <c r="E97" s="20"/>
      <c r="F97" s="20"/>
    </row>
    <row r="98" spans="1:6" ht="75">
      <c r="A98" s="5" t="s">
        <v>122</v>
      </c>
      <c r="B98" s="12" t="s">
        <v>146</v>
      </c>
      <c r="C98" s="12"/>
      <c r="D98" s="12"/>
      <c r="E98" s="20">
        <f>E103</f>
        <v>244</v>
      </c>
      <c r="F98" s="20">
        <f>F103</f>
        <v>244</v>
      </c>
    </row>
    <row r="99" spans="1:6" ht="131.25">
      <c r="A99" s="5" t="s">
        <v>92</v>
      </c>
      <c r="B99" s="12" t="s">
        <v>146</v>
      </c>
      <c r="C99" s="12" t="s">
        <v>72</v>
      </c>
      <c r="D99" s="12"/>
      <c r="E99" s="20">
        <f>E103</f>
        <v>244</v>
      </c>
      <c r="F99" s="20">
        <f>F103</f>
        <v>244</v>
      </c>
    </row>
    <row r="100" spans="1:6" ht="56.25">
      <c r="A100" s="5" t="s">
        <v>103</v>
      </c>
      <c r="B100" s="12" t="s">
        <v>146</v>
      </c>
      <c r="C100" s="12" t="s">
        <v>101</v>
      </c>
      <c r="D100" s="12"/>
      <c r="E100" s="20">
        <f>E103</f>
        <v>244</v>
      </c>
      <c r="F100" s="20">
        <f>F103</f>
        <v>244</v>
      </c>
    </row>
    <row r="101" spans="1:6" ht="131.25">
      <c r="A101" s="5" t="s">
        <v>32</v>
      </c>
      <c r="B101" s="12" t="s">
        <v>146</v>
      </c>
      <c r="C101" s="12" t="s">
        <v>48</v>
      </c>
      <c r="D101" s="12"/>
      <c r="E101" s="20">
        <f>E103</f>
        <v>244</v>
      </c>
      <c r="F101" s="20">
        <f>F103</f>
        <v>244</v>
      </c>
    </row>
    <row r="102" spans="1:6" ht="18.75">
      <c r="A102" s="5" t="s">
        <v>89</v>
      </c>
      <c r="B102" s="12" t="s">
        <v>146</v>
      </c>
      <c r="C102" s="12" t="s">
        <v>48</v>
      </c>
      <c r="D102" s="12" t="s">
        <v>88</v>
      </c>
      <c r="E102" s="20">
        <f>E103</f>
        <v>244</v>
      </c>
      <c r="F102" s="20">
        <f>F103</f>
        <v>244</v>
      </c>
    </row>
    <row r="103" spans="1:6" ht="37.5">
      <c r="A103" s="5" t="s">
        <v>102</v>
      </c>
      <c r="B103" s="12" t="s">
        <v>146</v>
      </c>
      <c r="C103" s="12" t="s">
        <v>48</v>
      </c>
      <c r="D103" s="12" t="s">
        <v>50</v>
      </c>
      <c r="E103" s="20">
        <v>244</v>
      </c>
      <c r="F103" s="20">
        <v>244</v>
      </c>
    </row>
    <row r="104" spans="1:6" ht="56.25" hidden="1">
      <c r="A104" s="5" t="s">
        <v>85</v>
      </c>
      <c r="B104" s="12" t="s">
        <v>47</v>
      </c>
      <c r="C104" s="12" t="s">
        <v>80</v>
      </c>
      <c r="D104" s="12"/>
      <c r="E104" s="20"/>
      <c r="F104" s="20"/>
    </row>
    <row r="105" spans="1:6" ht="56.25" hidden="1">
      <c r="A105" s="5" t="s">
        <v>86</v>
      </c>
      <c r="B105" s="12" t="s">
        <v>47</v>
      </c>
      <c r="C105" s="12" t="s">
        <v>79</v>
      </c>
      <c r="D105" s="12"/>
      <c r="E105" s="20"/>
      <c r="F105" s="20"/>
    </row>
    <row r="106" spans="1:6" ht="56.25" hidden="1">
      <c r="A106" s="5" t="s">
        <v>10</v>
      </c>
      <c r="B106" s="12" t="s">
        <v>47</v>
      </c>
      <c r="C106" s="12" t="s">
        <v>11</v>
      </c>
      <c r="D106" s="12"/>
      <c r="E106" s="20"/>
      <c r="F106" s="20"/>
    </row>
    <row r="107" spans="1:6" ht="18.75" hidden="1">
      <c r="A107" s="5" t="s">
        <v>89</v>
      </c>
      <c r="B107" s="12" t="s">
        <v>47</v>
      </c>
      <c r="C107" s="12" t="s">
        <v>11</v>
      </c>
      <c r="D107" s="12" t="s">
        <v>88</v>
      </c>
      <c r="E107" s="20"/>
      <c r="F107" s="20"/>
    </row>
    <row r="108" spans="1:6" ht="37.5" hidden="1">
      <c r="A108" s="13" t="s">
        <v>75</v>
      </c>
      <c r="B108" s="12" t="s">
        <v>47</v>
      </c>
      <c r="C108" s="12" t="s">
        <v>11</v>
      </c>
      <c r="D108" s="12" t="s">
        <v>74</v>
      </c>
      <c r="E108" s="20"/>
      <c r="F108" s="20"/>
    </row>
    <row r="109" spans="1:6" ht="37.5">
      <c r="A109" s="13" t="s">
        <v>51</v>
      </c>
      <c r="B109" s="12" t="s">
        <v>147</v>
      </c>
      <c r="C109" s="12"/>
      <c r="D109" s="12"/>
      <c r="E109" s="20">
        <f>E114</f>
        <v>0.3</v>
      </c>
      <c r="F109" s="20">
        <f>F114</f>
        <v>0.3</v>
      </c>
    </row>
    <row r="110" spans="1:6" ht="18.75">
      <c r="A110" s="13" t="s">
        <v>106</v>
      </c>
      <c r="B110" s="12" t="s">
        <v>147</v>
      </c>
      <c r="C110" s="12" t="s">
        <v>104</v>
      </c>
      <c r="D110" s="12"/>
      <c r="E110" s="20">
        <f>E114</f>
        <v>0.3</v>
      </c>
      <c r="F110" s="20">
        <f>F114</f>
        <v>0.3</v>
      </c>
    </row>
    <row r="111" spans="1:6" ht="37.5">
      <c r="A111" s="13" t="s">
        <v>107</v>
      </c>
      <c r="B111" s="12" t="s">
        <v>147</v>
      </c>
      <c r="C111" s="12" t="s">
        <v>105</v>
      </c>
      <c r="D111" s="12"/>
      <c r="E111" s="20">
        <f>E114</f>
        <v>0.3</v>
      </c>
      <c r="F111" s="20">
        <f>F114</f>
        <v>0.3</v>
      </c>
    </row>
    <row r="112" spans="1:6" ht="37.5">
      <c r="A112" s="13" t="s">
        <v>108</v>
      </c>
      <c r="B112" s="12" t="s">
        <v>147</v>
      </c>
      <c r="C112" s="12" t="s">
        <v>52</v>
      </c>
      <c r="D112" s="12"/>
      <c r="E112" s="20">
        <f>E114</f>
        <v>0.3</v>
      </c>
      <c r="F112" s="20">
        <f>F114</f>
        <v>0.3</v>
      </c>
    </row>
    <row r="113" spans="1:6" ht="18.75">
      <c r="A113" s="5" t="s">
        <v>89</v>
      </c>
      <c r="B113" s="12" t="s">
        <v>147</v>
      </c>
      <c r="C113" s="12" t="s">
        <v>52</v>
      </c>
      <c r="D113" s="12" t="s">
        <v>88</v>
      </c>
      <c r="E113" s="20">
        <f>E114</f>
        <v>0.3</v>
      </c>
      <c r="F113" s="20">
        <f>F114</f>
        <v>0.3</v>
      </c>
    </row>
    <row r="114" spans="1:6" ht="18.75">
      <c r="A114" s="5" t="s">
        <v>25</v>
      </c>
      <c r="B114" s="12" t="s">
        <v>147</v>
      </c>
      <c r="C114" s="12" t="s">
        <v>52</v>
      </c>
      <c r="D114" s="12" t="s">
        <v>26</v>
      </c>
      <c r="E114" s="20">
        <v>0.3</v>
      </c>
      <c r="F114" s="20">
        <v>0.3</v>
      </c>
    </row>
    <row r="115" spans="1:6" ht="18.75">
      <c r="A115" s="13" t="s">
        <v>77</v>
      </c>
      <c r="B115" s="12" t="s">
        <v>148</v>
      </c>
      <c r="C115" s="12"/>
      <c r="D115" s="12"/>
      <c r="E115" s="20">
        <f>E120</f>
        <v>499.1</v>
      </c>
      <c r="F115" s="20">
        <f>F120</f>
        <v>499.1</v>
      </c>
    </row>
    <row r="116" spans="1:6" ht="131.25">
      <c r="A116" s="5" t="s">
        <v>92</v>
      </c>
      <c r="B116" s="12" t="s">
        <v>148</v>
      </c>
      <c r="C116" s="12" t="s">
        <v>72</v>
      </c>
      <c r="D116" s="12"/>
      <c r="E116" s="20">
        <f>E120</f>
        <v>499.1</v>
      </c>
      <c r="F116" s="20">
        <f>F120</f>
        <v>499.1</v>
      </c>
    </row>
    <row r="117" spans="1:6" ht="56.25">
      <c r="A117" s="5" t="s">
        <v>103</v>
      </c>
      <c r="B117" s="12" t="s">
        <v>148</v>
      </c>
      <c r="C117" s="12" t="s">
        <v>101</v>
      </c>
      <c r="D117" s="12"/>
      <c r="E117" s="20">
        <f>E120</f>
        <v>499.1</v>
      </c>
      <c r="F117" s="20">
        <f>F120</f>
        <v>499.1</v>
      </c>
    </row>
    <row r="118" spans="1:6" ht="131.25">
      <c r="A118" s="5" t="s">
        <v>32</v>
      </c>
      <c r="B118" s="12" t="s">
        <v>148</v>
      </c>
      <c r="C118" s="12" t="s">
        <v>48</v>
      </c>
      <c r="D118" s="12"/>
      <c r="E118" s="20">
        <f>E120</f>
        <v>499.1</v>
      </c>
      <c r="F118" s="20">
        <f>F120</f>
        <v>499.1</v>
      </c>
    </row>
    <row r="119" spans="1:6" ht="18.75">
      <c r="A119" s="5" t="s">
        <v>89</v>
      </c>
      <c r="B119" s="12" t="s">
        <v>148</v>
      </c>
      <c r="C119" s="12" t="s">
        <v>48</v>
      </c>
      <c r="D119" s="12" t="s">
        <v>88</v>
      </c>
      <c r="E119" s="20">
        <f>E120</f>
        <v>499.1</v>
      </c>
      <c r="F119" s="20">
        <f>F120</f>
        <v>499.1</v>
      </c>
    </row>
    <row r="120" spans="1:6" ht="37.5">
      <c r="A120" s="13" t="s">
        <v>109</v>
      </c>
      <c r="B120" s="12" t="s">
        <v>148</v>
      </c>
      <c r="C120" s="12" t="s">
        <v>48</v>
      </c>
      <c r="D120" s="12" t="s">
        <v>53</v>
      </c>
      <c r="E120" s="20">
        <v>499.1</v>
      </c>
      <c r="F120" s="20">
        <v>499.1</v>
      </c>
    </row>
    <row r="121" spans="1:6" ht="56.25" hidden="1">
      <c r="A121" s="5" t="s">
        <v>112</v>
      </c>
      <c r="B121" s="14" t="s">
        <v>54</v>
      </c>
      <c r="C121" s="15"/>
      <c r="D121" s="15"/>
      <c r="E121" s="21"/>
      <c r="F121" s="21"/>
    </row>
    <row r="122" spans="1:6" ht="18.75" hidden="1">
      <c r="A122" s="5" t="s">
        <v>110</v>
      </c>
      <c r="B122" s="14" t="s">
        <v>54</v>
      </c>
      <c r="C122" s="15" t="s">
        <v>111</v>
      </c>
      <c r="D122" s="15"/>
      <c r="E122" s="21"/>
      <c r="F122" s="21"/>
    </row>
    <row r="123" spans="1:6" ht="18.75" hidden="1">
      <c r="A123" s="5" t="s">
        <v>55</v>
      </c>
      <c r="B123" s="14" t="s">
        <v>54</v>
      </c>
      <c r="C123" s="15" t="s">
        <v>56</v>
      </c>
      <c r="D123" s="15"/>
      <c r="E123" s="21"/>
      <c r="F123" s="21"/>
    </row>
    <row r="124" spans="1:6" ht="18.75" hidden="1">
      <c r="A124" s="5" t="s">
        <v>89</v>
      </c>
      <c r="B124" s="14" t="s">
        <v>54</v>
      </c>
      <c r="C124" s="15" t="s">
        <v>56</v>
      </c>
      <c r="D124" s="15" t="s">
        <v>88</v>
      </c>
      <c r="E124" s="21"/>
      <c r="F124" s="21"/>
    </row>
    <row r="125" spans="1:6" ht="18.75" hidden="1">
      <c r="A125" s="5" t="s">
        <v>25</v>
      </c>
      <c r="B125" s="14" t="s">
        <v>54</v>
      </c>
      <c r="C125" s="15" t="s">
        <v>56</v>
      </c>
      <c r="D125" s="15" t="s">
        <v>26</v>
      </c>
      <c r="E125" s="21"/>
      <c r="F125" s="21"/>
    </row>
    <row r="126" spans="1:6" ht="56.25" hidden="1">
      <c r="A126" s="5" t="s">
        <v>113</v>
      </c>
      <c r="B126" s="14" t="s">
        <v>57</v>
      </c>
      <c r="C126" s="15"/>
      <c r="D126" s="15"/>
      <c r="E126" s="21"/>
      <c r="F126" s="21"/>
    </row>
    <row r="127" spans="1:6" ht="18.75" hidden="1">
      <c r="A127" s="5" t="s">
        <v>110</v>
      </c>
      <c r="B127" s="14" t="s">
        <v>57</v>
      </c>
      <c r="C127" s="15" t="s">
        <v>56</v>
      </c>
      <c r="D127" s="15"/>
      <c r="E127" s="21"/>
      <c r="F127" s="21"/>
    </row>
    <row r="128" spans="1:6" ht="18.75" hidden="1">
      <c r="A128" s="5" t="s">
        <v>55</v>
      </c>
      <c r="B128" s="14" t="s">
        <v>57</v>
      </c>
      <c r="C128" s="15" t="s">
        <v>56</v>
      </c>
      <c r="D128" s="15"/>
      <c r="E128" s="21"/>
      <c r="F128" s="21"/>
    </row>
    <row r="129" spans="1:6" ht="18.75" hidden="1">
      <c r="A129" s="5" t="s">
        <v>89</v>
      </c>
      <c r="B129" s="14" t="s">
        <v>57</v>
      </c>
      <c r="C129" s="15" t="s">
        <v>56</v>
      </c>
      <c r="D129" s="15" t="s">
        <v>88</v>
      </c>
      <c r="E129" s="21"/>
      <c r="F129" s="21"/>
    </row>
    <row r="130" spans="1:6" ht="18.75" hidden="1">
      <c r="A130" s="5" t="s">
        <v>25</v>
      </c>
      <c r="B130" s="14" t="s">
        <v>57</v>
      </c>
      <c r="C130" s="15" t="s">
        <v>56</v>
      </c>
      <c r="D130" s="15" t="s">
        <v>26</v>
      </c>
      <c r="E130" s="21"/>
      <c r="F130" s="21"/>
    </row>
    <row r="131" spans="1:6" ht="37.5">
      <c r="A131" s="13" t="s">
        <v>58</v>
      </c>
      <c r="B131" s="14" t="s">
        <v>149</v>
      </c>
      <c r="C131" s="15"/>
      <c r="D131" s="15"/>
      <c r="E131" s="20">
        <f>E132</f>
        <v>62.9</v>
      </c>
      <c r="F131" s="20">
        <f>F132</f>
        <v>0</v>
      </c>
    </row>
    <row r="132" spans="1:6" ht="112.5">
      <c r="A132" s="13" t="s">
        <v>114</v>
      </c>
      <c r="B132" s="14" t="s">
        <v>150</v>
      </c>
      <c r="C132" s="15"/>
      <c r="D132" s="15"/>
      <c r="E132" s="20">
        <f>E135+E140</f>
        <v>62.9</v>
      </c>
      <c r="F132" s="20">
        <f>F135+F140</f>
        <v>0</v>
      </c>
    </row>
    <row r="133" spans="1:6" ht="131.25">
      <c r="A133" s="5" t="s">
        <v>92</v>
      </c>
      <c r="B133" s="14" t="s">
        <v>150</v>
      </c>
      <c r="C133" s="15" t="s">
        <v>72</v>
      </c>
      <c r="D133" s="15"/>
      <c r="E133" s="20">
        <f>E137</f>
        <v>38.2</v>
      </c>
      <c r="F133" s="20">
        <f>F137</f>
        <v>0</v>
      </c>
    </row>
    <row r="134" spans="1:6" ht="56.25">
      <c r="A134" s="5" t="s">
        <v>103</v>
      </c>
      <c r="B134" s="14" t="s">
        <v>150</v>
      </c>
      <c r="C134" s="15" t="s">
        <v>101</v>
      </c>
      <c r="D134" s="15"/>
      <c r="E134" s="20">
        <f>E137</f>
        <v>38.2</v>
      </c>
      <c r="F134" s="20">
        <f>F137</f>
        <v>0</v>
      </c>
    </row>
    <row r="135" spans="1:6" ht="131.25">
      <c r="A135" s="5" t="s">
        <v>32</v>
      </c>
      <c r="B135" s="14" t="s">
        <v>150</v>
      </c>
      <c r="C135" s="15" t="s">
        <v>48</v>
      </c>
      <c r="D135" s="15" t="s">
        <v>61</v>
      </c>
      <c r="E135" s="20">
        <f>E137</f>
        <v>38.2</v>
      </c>
      <c r="F135" s="20">
        <f>F137</f>
        <v>0</v>
      </c>
    </row>
    <row r="136" spans="1:6" ht="18.75">
      <c r="A136" s="11" t="s">
        <v>59</v>
      </c>
      <c r="B136" s="14" t="s">
        <v>150</v>
      </c>
      <c r="C136" s="15" t="s">
        <v>48</v>
      </c>
      <c r="D136" s="15" t="s">
        <v>115</v>
      </c>
      <c r="E136" s="20">
        <f>E137</f>
        <v>38.2</v>
      </c>
      <c r="F136" s="20">
        <f>F137</f>
        <v>0</v>
      </c>
    </row>
    <row r="137" spans="1:6" ht="37.5">
      <c r="A137" s="11" t="s">
        <v>60</v>
      </c>
      <c r="B137" s="14" t="s">
        <v>150</v>
      </c>
      <c r="C137" s="15" t="s">
        <v>48</v>
      </c>
      <c r="D137" s="15" t="s">
        <v>61</v>
      </c>
      <c r="E137" s="20">
        <f>29.3+8.9</f>
        <v>38.2</v>
      </c>
      <c r="F137" s="20"/>
    </row>
    <row r="138" spans="1:6" ht="56.25">
      <c r="A138" s="5" t="s">
        <v>85</v>
      </c>
      <c r="B138" s="14" t="s">
        <v>150</v>
      </c>
      <c r="C138" s="15" t="s">
        <v>80</v>
      </c>
      <c r="D138" s="15"/>
      <c r="E138" s="20">
        <f>E142</f>
        <v>24.699999999999996</v>
      </c>
      <c r="F138" s="20">
        <f>F142</f>
        <v>0</v>
      </c>
    </row>
    <row r="139" spans="1:6" ht="56.25">
      <c r="A139" s="5" t="s">
        <v>86</v>
      </c>
      <c r="B139" s="14" t="s">
        <v>150</v>
      </c>
      <c r="C139" s="15" t="s">
        <v>79</v>
      </c>
      <c r="D139" s="15"/>
      <c r="E139" s="20">
        <f>E142</f>
        <v>24.699999999999996</v>
      </c>
      <c r="F139" s="20">
        <f>F142</f>
        <v>0</v>
      </c>
    </row>
    <row r="140" spans="1:6" ht="56.25">
      <c r="A140" s="5" t="s">
        <v>10</v>
      </c>
      <c r="B140" s="14" t="s">
        <v>150</v>
      </c>
      <c r="C140" s="15" t="s">
        <v>11</v>
      </c>
      <c r="D140" s="15"/>
      <c r="E140" s="20">
        <f>E142</f>
        <v>24.699999999999996</v>
      </c>
      <c r="F140" s="20">
        <f>F142</f>
        <v>0</v>
      </c>
    </row>
    <row r="141" spans="1:6" ht="18.75">
      <c r="A141" s="11" t="s">
        <v>59</v>
      </c>
      <c r="B141" s="14" t="s">
        <v>150</v>
      </c>
      <c r="C141" s="15" t="s">
        <v>11</v>
      </c>
      <c r="D141" s="15" t="s">
        <v>115</v>
      </c>
      <c r="E141" s="20">
        <f>E142</f>
        <v>24.699999999999996</v>
      </c>
      <c r="F141" s="20">
        <f>F142</f>
        <v>0</v>
      </c>
    </row>
    <row r="142" spans="1:6" ht="37.5">
      <c r="A142" s="11" t="s">
        <v>60</v>
      </c>
      <c r="B142" s="14" t="s">
        <v>150</v>
      </c>
      <c r="C142" s="15" t="s">
        <v>11</v>
      </c>
      <c r="D142" s="15" t="s">
        <v>61</v>
      </c>
      <c r="E142" s="20">
        <f>62.9-29.3-8.9</f>
        <v>24.699999999999996</v>
      </c>
      <c r="F142" s="20"/>
    </row>
    <row r="143" spans="1:6" ht="37.5" hidden="1">
      <c r="A143" s="13" t="s">
        <v>62</v>
      </c>
      <c r="B143" s="14" t="s">
        <v>63</v>
      </c>
      <c r="C143" s="15"/>
      <c r="D143" s="15"/>
      <c r="E143" s="20"/>
      <c r="F143" s="20"/>
    </row>
    <row r="144" spans="1:6" ht="18.75" hidden="1">
      <c r="A144" s="13" t="s">
        <v>18</v>
      </c>
      <c r="B144" s="14" t="s">
        <v>20</v>
      </c>
      <c r="C144" s="15"/>
      <c r="D144" s="15"/>
      <c r="E144" s="20"/>
      <c r="F144" s="20"/>
    </row>
    <row r="145" spans="1:6" ht="112.5" hidden="1">
      <c r="A145" s="13" t="s">
        <v>49</v>
      </c>
      <c r="B145" s="14" t="s">
        <v>20</v>
      </c>
      <c r="C145" s="15" t="s">
        <v>11</v>
      </c>
      <c r="D145" s="15"/>
      <c r="E145" s="20"/>
      <c r="F145" s="20"/>
    </row>
    <row r="146" spans="1:6" ht="18.75" hidden="1">
      <c r="A146" s="11" t="s">
        <v>19</v>
      </c>
      <c r="B146" s="14" t="s">
        <v>20</v>
      </c>
      <c r="C146" s="15" t="s">
        <v>11</v>
      </c>
      <c r="D146" s="15"/>
      <c r="E146" s="20"/>
      <c r="F146" s="20"/>
    </row>
    <row r="147" spans="1:6" ht="18.75" hidden="1">
      <c r="A147" s="13" t="s">
        <v>64</v>
      </c>
      <c r="B147" s="14" t="s">
        <v>20</v>
      </c>
      <c r="C147" s="15" t="s">
        <v>11</v>
      </c>
      <c r="D147" s="15" t="s">
        <v>22</v>
      </c>
      <c r="E147" s="20"/>
      <c r="F147" s="20"/>
    </row>
    <row r="148" spans="1:6" ht="57.75" customHeight="1" hidden="1">
      <c r="A148" s="5" t="s">
        <v>116</v>
      </c>
      <c r="B148" s="14" t="s">
        <v>65</v>
      </c>
      <c r="C148" s="15"/>
      <c r="D148" s="15"/>
      <c r="E148" s="20"/>
      <c r="F148" s="20"/>
    </row>
    <row r="149" spans="1:6" ht="18.75" hidden="1">
      <c r="A149" s="5" t="s">
        <v>110</v>
      </c>
      <c r="B149" s="14" t="s">
        <v>65</v>
      </c>
      <c r="C149" s="15" t="s">
        <v>111</v>
      </c>
      <c r="D149" s="15"/>
      <c r="E149" s="20"/>
      <c r="F149" s="20"/>
    </row>
    <row r="150" spans="1:6" ht="18.75" hidden="1">
      <c r="A150" s="5" t="s">
        <v>55</v>
      </c>
      <c r="B150" s="14" t="s">
        <v>65</v>
      </c>
      <c r="C150" s="15" t="s">
        <v>56</v>
      </c>
      <c r="D150" s="15"/>
      <c r="E150" s="20"/>
      <c r="F150" s="20"/>
    </row>
    <row r="151" spans="1:6" ht="18.75" hidden="1">
      <c r="A151" s="11" t="s">
        <v>19</v>
      </c>
      <c r="B151" s="14" t="s">
        <v>65</v>
      </c>
      <c r="C151" s="15" t="s">
        <v>56</v>
      </c>
      <c r="D151" s="15" t="s">
        <v>87</v>
      </c>
      <c r="E151" s="20"/>
      <c r="F151" s="20"/>
    </row>
    <row r="152" spans="1:6" ht="37.5" hidden="1">
      <c r="A152" s="5" t="s">
        <v>66</v>
      </c>
      <c r="B152" s="14" t="s">
        <v>65</v>
      </c>
      <c r="C152" s="15" t="s">
        <v>56</v>
      </c>
      <c r="D152" s="15" t="s">
        <v>67</v>
      </c>
      <c r="E152" s="20"/>
      <c r="F152" s="20"/>
    </row>
    <row r="153" spans="1:6" ht="56.25" hidden="1">
      <c r="A153" s="5" t="s">
        <v>117</v>
      </c>
      <c r="B153" s="14" t="s">
        <v>68</v>
      </c>
      <c r="C153" s="15"/>
      <c r="D153" s="15"/>
      <c r="E153" s="20"/>
      <c r="F153" s="20"/>
    </row>
    <row r="154" spans="1:6" ht="18.75" hidden="1">
      <c r="A154" s="11" t="s">
        <v>55</v>
      </c>
      <c r="B154" s="14" t="s">
        <v>68</v>
      </c>
      <c r="C154" s="15" t="s">
        <v>111</v>
      </c>
      <c r="D154" s="15"/>
      <c r="E154" s="20"/>
      <c r="F154" s="20"/>
    </row>
    <row r="155" spans="1:6" ht="18.75" hidden="1">
      <c r="A155" s="11" t="s">
        <v>19</v>
      </c>
      <c r="B155" s="14" t="s">
        <v>68</v>
      </c>
      <c r="C155" s="15" t="s">
        <v>56</v>
      </c>
      <c r="D155" s="15"/>
      <c r="E155" s="20"/>
      <c r="F155" s="20"/>
    </row>
    <row r="156" spans="1:6" ht="18.75" hidden="1">
      <c r="A156" s="11" t="s">
        <v>19</v>
      </c>
      <c r="B156" s="14" t="s">
        <v>68</v>
      </c>
      <c r="C156" s="15" t="s">
        <v>56</v>
      </c>
      <c r="D156" s="15" t="s">
        <v>87</v>
      </c>
      <c r="E156" s="20"/>
      <c r="F156" s="20"/>
    </row>
    <row r="157" spans="1:6" ht="37.5" hidden="1">
      <c r="A157" s="5" t="s">
        <v>66</v>
      </c>
      <c r="B157" s="14" t="s">
        <v>28</v>
      </c>
      <c r="C157" s="15"/>
      <c r="D157" s="15"/>
      <c r="E157" s="20"/>
      <c r="F157" s="20"/>
    </row>
    <row r="158" spans="1:6" ht="18.75" hidden="1">
      <c r="A158" s="11" t="s">
        <v>19</v>
      </c>
      <c r="B158" s="14" t="s">
        <v>42</v>
      </c>
      <c r="C158" s="15"/>
      <c r="D158" s="15"/>
      <c r="E158" s="20"/>
      <c r="F158" s="20"/>
    </row>
    <row r="159" spans="1:6" ht="37.5" hidden="1">
      <c r="A159" s="5" t="s">
        <v>66</v>
      </c>
      <c r="B159" s="14" t="s">
        <v>69</v>
      </c>
      <c r="C159" s="15"/>
      <c r="D159" s="15"/>
      <c r="E159" s="20"/>
      <c r="F159" s="20"/>
    </row>
    <row r="160" spans="1:6" ht="18.75" hidden="1">
      <c r="A160" s="11" t="s">
        <v>19</v>
      </c>
      <c r="B160" s="14" t="s">
        <v>69</v>
      </c>
      <c r="C160" s="15" t="s">
        <v>11</v>
      </c>
      <c r="D160" s="15"/>
      <c r="E160" s="20"/>
      <c r="F160" s="20"/>
    </row>
    <row r="161" spans="1:6" ht="37.5" hidden="1">
      <c r="A161" s="5" t="s">
        <v>66</v>
      </c>
      <c r="B161" s="14" t="s">
        <v>69</v>
      </c>
      <c r="C161" s="15" t="s">
        <v>11</v>
      </c>
      <c r="D161" s="15"/>
      <c r="E161" s="20"/>
      <c r="F161" s="20"/>
    </row>
    <row r="162" spans="1:6" ht="18.75" hidden="1">
      <c r="A162" s="11" t="s">
        <v>19</v>
      </c>
      <c r="B162" s="14" t="s">
        <v>69</v>
      </c>
      <c r="C162" s="15" t="s">
        <v>11</v>
      </c>
      <c r="D162" s="15" t="s">
        <v>37</v>
      </c>
      <c r="E162" s="20"/>
      <c r="F162" s="20"/>
    </row>
    <row r="163" spans="1:6" ht="37.5" hidden="1">
      <c r="A163" s="5" t="s">
        <v>66</v>
      </c>
      <c r="B163" s="14" t="s">
        <v>70</v>
      </c>
      <c r="C163" s="15"/>
      <c r="D163" s="15"/>
      <c r="E163" s="20"/>
      <c r="F163" s="20"/>
    </row>
    <row r="164" spans="1:6" ht="18.75" hidden="1">
      <c r="A164" s="11" t="s">
        <v>19</v>
      </c>
      <c r="B164" s="14" t="s">
        <v>71</v>
      </c>
      <c r="C164" s="15"/>
      <c r="D164" s="15"/>
      <c r="E164" s="20"/>
      <c r="F164" s="20"/>
    </row>
    <row r="165" spans="1:6" ht="37.5" hidden="1">
      <c r="A165" s="5" t="s">
        <v>66</v>
      </c>
      <c r="B165" s="14" t="s">
        <v>71</v>
      </c>
      <c r="C165" s="15" t="s">
        <v>72</v>
      </c>
      <c r="D165" s="15"/>
      <c r="E165" s="20"/>
      <c r="F165" s="20"/>
    </row>
    <row r="166" spans="1:6" s="4" customFormat="1" ht="18.75" hidden="1">
      <c r="A166" s="11" t="s">
        <v>19</v>
      </c>
      <c r="B166" s="14" t="s">
        <v>71</v>
      </c>
      <c r="C166" s="15" t="s">
        <v>72</v>
      </c>
      <c r="D166" s="15"/>
      <c r="E166" s="22"/>
      <c r="F166" s="22"/>
    </row>
    <row r="167" spans="1:6" ht="37.5" hidden="1">
      <c r="A167" s="5" t="s">
        <v>66</v>
      </c>
      <c r="B167" s="14" t="s">
        <v>71</v>
      </c>
      <c r="C167" s="15" t="s">
        <v>72</v>
      </c>
      <c r="D167" s="15" t="s">
        <v>37</v>
      </c>
      <c r="E167" s="22"/>
      <c r="F167" s="22"/>
    </row>
    <row r="168" spans="1:6" ht="18.75" hidden="1">
      <c r="A168" s="11" t="s">
        <v>19</v>
      </c>
      <c r="B168" s="14" t="s">
        <v>71</v>
      </c>
      <c r="C168" s="15" t="s">
        <v>11</v>
      </c>
      <c r="D168" s="15"/>
      <c r="E168" s="22"/>
      <c r="F168" s="22"/>
    </row>
    <row r="169" spans="1:6" ht="37.5" hidden="1">
      <c r="A169" s="5" t="s">
        <v>66</v>
      </c>
      <c r="B169" s="14" t="s">
        <v>71</v>
      </c>
      <c r="C169" s="15" t="s">
        <v>11</v>
      </c>
      <c r="D169" s="15"/>
      <c r="E169" s="22"/>
      <c r="F169" s="22"/>
    </row>
    <row r="170" spans="1:6" ht="18.75" hidden="1">
      <c r="A170" s="11" t="s">
        <v>19</v>
      </c>
      <c r="B170" s="14" t="s">
        <v>71</v>
      </c>
      <c r="C170" s="15" t="s">
        <v>11</v>
      </c>
      <c r="D170" s="15" t="s">
        <v>37</v>
      </c>
      <c r="E170" s="22"/>
      <c r="F170" s="22"/>
    </row>
    <row r="171" spans="1:6" ht="37.5" hidden="1">
      <c r="A171" s="5" t="s">
        <v>66</v>
      </c>
      <c r="B171" s="14" t="s">
        <v>68</v>
      </c>
      <c r="C171" s="15" t="s">
        <v>56</v>
      </c>
      <c r="D171" s="15" t="s">
        <v>67</v>
      </c>
      <c r="E171" s="22"/>
      <c r="F171" s="22"/>
    </row>
    <row r="172" spans="1:6" ht="18.75">
      <c r="A172" s="6" t="s">
        <v>121</v>
      </c>
      <c r="B172" s="14"/>
      <c r="C172" s="15"/>
      <c r="D172" s="15"/>
      <c r="E172" s="22">
        <v>75</v>
      </c>
      <c r="F172" s="22">
        <v>145</v>
      </c>
    </row>
    <row r="173" spans="1:6" ht="18.75" hidden="1">
      <c r="A173" s="25" t="s">
        <v>73</v>
      </c>
      <c r="B173" s="25"/>
      <c r="C173" s="25"/>
      <c r="D173" s="25"/>
      <c r="E173" s="22">
        <f>E16+E47+E73+E108+E172</f>
        <v>3139.1000000000004</v>
      </c>
      <c r="F173" s="22">
        <f>F16+F47+F73+F108+F172</f>
        <v>3059.3</v>
      </c>
    </row>
    <row r="174" spans="5:6" ht="15.75">
      <c r="E174" s="23"/>
      <c r="F174" s="23"/>
    </row>
    <row r="175" spans="5:6" ht="15.75">
      <c r="E175" s="23"/>
      <c r="F175" s="23"/>
    </row>
    <row r="176" spans="5:6" ht="15.75">
      <c r="E176" s="23"/>
      <c r="F176" s="23"/>
    </row>
    <row r="177" spans="5:6" ht="15.75">
      <c r="E177" s="23"/>
      <c r="F177" s="23"/>
    </row>
    <row r="178" spans="5:6" ht="15.75">
      <c r="E178" s="23"/>
      <c r="F178" s="23"/>
    </row>
    <row r="179" spans="5:6" ht="15.75">
      <c r="E179" s="23"/>
      <c r="F179" s="23"/>
    </row>
    <row r="180" spans="5:6" ht="15.75">
      <c r="E180" s="23"/>
      <c r="F180" s="23"/>
    </row>
    <row r="181" spans="5:6" ht="15.75">
      <c r="E181" s="23"/>
      <c r="F181" s="23"/>
    </row>
    <row r="182" spans="5:6" ht="15.75">
      <c r="E182" s="23"/>
      <c r="F182" s="23"/>
    </row>
    <row r="183" spans="5:6" ht="15.75">
      <c r="E183" s="23"/>
      <c r="F183" s="23"/>
    </row>
    <row r="184" spans="5:6" ht="15.75">
      <c r="E184" s="23"/>
      <c r="F184" s="23"/>
    </row>
    <row r="185" spans="5:6" ht="15.75">
      <c r="E185" s="23"/>
      <c r="F185" s="23"/>
    </row>
    <row r="186" spans="5:6" ht="15.75">
      <c r="E186" s="23"/>
      <c r="F186" s="23"/>
    </row>
    <row r="187" spans="5:6" ht="15.75">
      <c r="E187" s="23"/>
      <c r="F187" s="23"/>
    </row>
    <row r="188" spans="5:6" ht="15.75">
      <c r="E188" s="23"/>
      <c r="F188" s="23"/>
    </row>
    <row r="189" spans="5:6" ht="15.75">
      <c r="E189" s="23"/>
      <c r="F189" s="23"/>
    </row>
    <row r="190" spans="5:6" ht="15.75">
      <c r="E190" s="23"/>
      <c r="F190" s="23"/>
    </row>
    <row r="191" spans="5:6" ht="15.75">
      <c r="E191" s="23"/>
      <c r="F191" s="23"/>
    </row>
    <row r="192" spans="5:6" ht="15.75">
      <c r="E192" s="23"/>
      <c r="F192" s="23"/>
    </row>
    <row r="193" spans="5:6" ht="15.75">
      <c r="E193" s="23"/>
      <c r="F193" s="23"/>
    </row>
    <row r="194" spans="5:6" ht="15.75">
      <c r="E194" s="23"/>
      <c r="F194" s="23"/>
    </row>
    <row r="195" spans="5:6" ht="15.75">
      <c r="E195" s="23"/>
      <c r="F195" s="23"/>
    </row>
    <row r="196" spans="5:6" ht="15.75">
      <c r="E196" s="23"/>
      <c r="F196" s="23"/>
    </row>
    <row r="197" spans="5:6" ht="15.75">
      <c r="E197" s="23"/>
      <c r="F197" s="23"/>
    </row>
    <row r="198" spans="5:6" ht="15.75">
      <c r="E198" s="23"/>
      <c r="F198" s="23"/>
    </row>
    <row r="199" spans="5:6" ht="15.75">
      <c r="E199" s="23"/>
      <c r="F199" s="23"/>
    </row>
    <row r="200" spans="5:6" ht="15.75">
      <c r="E200" s="23"/>
      <c r="F200" s="23"/>
    </row>
    <row r="201" spans="5:6" ht="15.75">
      <c r="E201" s="23"/>
      <c r="F201" s="23"/>
    </row>
    <row r="202" spans="5:6" ht="15.75">
      <c r="E202" s="23"/>
      <c r="F202" s="23"/>
    </row>
    <row r="203" spans="5:6" ht="15.75">
      <c r="E203" s="23"/>
      <c r="F203" s="23"/>
    </row>
    <row r="204" spans="5:6" ht="15.75">
      <c r="E204" s="23"/>
      <c r="F204" s="23"/>
    </row>
    <row r="205" spans="5:6" ht="15.75">
      <c r="E205" s="23"/>
      <c r="F205" s="23"/>
    </row>
    <row r="206" spans="5:6" ht="15.75">
      <c r="E206" s="23"/>
      <c r="F206" s="23"/>
    </row>
    <row r="207" spans="5:6" ht="15.75">
      <c r="E207" s="23"/>
      <c r="F207" s="23"/>
    </row>
    <row r="208" spans="5:6" ht="15.75">
      <c r="E208" s="23"/>
      <c r="F208" s="23"/>
    </row>
    <row r="209" spans="5:6" ht="15.75">
      <c r="E209" s="23"/>
      <c r="F209" s="23"/>
    </row>
    <row r="210" spans="5:6" ht="15.75">
      <c r="E210" s="23"/>
      <c r="F210" s="23"/>
    </row>
    <row r="211" spans="5:6" ht="15.75">
      <c r="E211" s="23"/>
      <c r="F211" s="23"/>
    </row>
    <row r="212" spans="5:6" ht="15.75">
      <c r="E212" s="23"/>
      <c r="F212" s="23"/>
    </row>
    <row r="213" spans="5:6" ht="15.75">
      <c r="E213" s="23"/>
      <c r="F213" s="23"/>
    </row>
    <row r="214" spans="5:6" ht="15.75">
      <c r="E214" s="23"/>
      <c r="F214" s="23"/>
    </row>
    <row r="215" spans="5:6" ht="15.75">
      <c r="E215" s="23"/>
      <c r="F215" s="23"/>
    </row>
    <row r="216" spans="5:6" ht="15.75">
      <c r="E216" s="23"/>
      <c r="F216" s="23"/>
    </row>
    <row r="217" spans="5:6" ht="15.75">
      <c r="E217" s="23"/>
      <c r="F217" s="23"/>
    </row>
    <row r="218" spans="5:6" ht="15.75">
      <c r="E218" s="23"/>
      <c r="F218" s="23"/>
    </row>
    <row r="219" spans="5:6" ht="15.75">
      <c r="E219" s="23"/>
      <c r="F219" s="23"/>
    </row>
    <row r="220" spans="5:6" ht="15.75">
      <c r="E220" s="23"/>
      <c r="F220" s="23"/>
    </row>
    <row r="221" spans="5:6" ht="15.75">
      <c r="E221" s="23"/>
      <c r="F221" s="23"/>
    </row>
    <row r="222" spans="5:6" ht="15.75">
      <c r="E222" s="23"/>
      <c r="F222" s="23"/>
    </row>
    <row r="223" spans="5:6" ht="15.75">
      <c r="E223" s="23"/>
      <c r="F223" s="23"/>
    </row>
    <row r="224" spans="5:6" ht="15.75">
      <c r="E224" s="23"/>
      <c r="F224" s="23"/>
    </row>
    <row r="225" spans="5:6" ht="15.75">
      <c r="E225" s="23"/>
      <c r="F225" s="23"/>
    </row>
    <row r="226" spans="5:6" ht="15.75">
      <c r="E226" s="23"/>
      <c r="F226" s="23"/>
    </row>
    <row r="227" spans="5:6" ht="15.75">
      <c r="E227" s="23"/>
      <c r="F227" s="23"/>
    </row>
    <row r="228" spans="5:6" ht="15.75">
      <c r="E228" s="23"/>
      <c r="F228" s="23"/>
    </row>
    <row r="229" spans="5:6" ht="15.75">
      <c r="E229" s="23"/>
      <c r="F229" s="23"/>
    </row>
    <row r="230" spans="5:6" ht="15.75">
      <c r="E230" s="23"/>
      <c r="F230" s="23"/>
    </row>
    <row r="231" spans="5:6" ht="15.75">
      <c r="E231" s="23"/>
      <c r="F231" s="23"/>
    </row>
    <row r="232" spans="5:6" ht="15.75">
      <c r="E232" s="23"/>
      <c r="F232" s="23"/>
    </row>
    <row r="233" spans="5:6" ht="15.75">
      <c r="E233" s="23"/>
      <c r="F233" s="23"/>
    </row>
    <row r="234" spans="5:6" ht="15.75">
      <c r="E234" s="23"/>
      <c r="F234" s="23"/>
    </row>
    <row r="235" spans="5:6" ht="15.75">
      <c r="E235" s="23"/>
      <c r="F235" s="23"/>
    </row>
    <row r="236" spans="5:6" ht="15.75">
      <c r="E236" s="23"/>
      <c r="F236" s="23"/>
    </row>
    <row r="237" spans="5:6" ht="15.75">
      <c r="E237" s="23"/>
      <c r="F237" s="23"/>
    </row>
    <row r="238" spans="5:6" ht="15.75">
      <c r="E238" s="23"/>
      <c r="F238" s="23"/>
    </row>
    <row r="239" spans="5:6" ht="15.75">
      <c r="E239" s="23"/>
      <c r="F239" s="23"/>
    </row>
    <row r="240" spans="5:6" ht="15.75">
      <c r="E240" s="23"/>
      <c r="F240" s="23"/>
    </row>
    <row r="241" spans="5:6" ht="15.75">
      <c r="E241" s="23"/>
      <c r="F241" s="23"/>
    </row>
    <row r="242" spans="5:6" ht="15.75">
      <c r="E242" s="23"/>
      <c r="F242" s="23"/>
    </row>
    <row r="243" spans="5:6" ht="15.75">
      <c r="E243" s="23"/>
      <c r="F243" s="23"/>
    </row>
    <row r="244" spans="5:6" ht="15.75">
      <c r="E244" s="23"/>
      <c r="F244" s="23"/>
    </row>
    <row r="245" spans="5:6" ht="15.75">
      <c r="E245" s="23"/>
      <c r="F245" s="23"/>
    </row>
    <row r="246" spans="5:6" ht="15.75">
      <c r="E246" s="23"/>
      <c r="F246" s="23"/>
    </row>
    <row r="247" spans="5:6" ht="15.75">
      <c r="E247" s="23"/>
      <c r="F247" s="23"/>
    </row>
    <row r="248" spans="5:6" ht="15.75">
      <c r="E248" s="23"/>
      <c r="F248" s="23"/>
    </row>
    <row r="249" spans="5:6" ht="15.75">
      <c r="E249" s="23"/>
      <c r="F249" s="23"/>
    </row>
    <row r="250" spans="5:6" ht="15.75">
      <c r="E250" s="23"/>
      <c r="F250" s="23"/>
    </row>
    <row r="251" spans="5:6" ht="15.75">
      <c r="E251" s="23"/>
      <c r="F251" s="23"/>
    </row>
    <row r="252" spans="5:6" ht="15.75">
      <c r="E252" s="23"/>
      <c r="F252" s="23"/>
    </row>
    <row r="253" spans="5:6" ht="15.75">
      <c r="E253" s="23"/>
      <c r="F253" s="23"/>
    </row>
    <row r="254" spans="5:6" ht="15.75">
      <c r="E254" s="23"/>
      <c r="F254" s="23"/>
    </row>
    <row r="255" spans="5:6" ht="15.75">
      <c r="E255" s="23"/>
      <c r="F255" s="23"/>
    </row>
    <row r="256" spans="5:6" ht="15.75">
      <c r="E256" s="23"/>
      <c r="F256" s="23"/>
    </row>
    <row r="257" spans="5:6" ht="15.75">
      <c r="E257" s="23"/>
      <c r="F257" s="23"/>
    </row>
    <row r="258" spans="5:6" ht="15.75">
      <c r="E258" s="23"/>
      <c r="F258" s="23"/>
    </row>
    <row r="259" spans="5:6" ht="15.75">
      <c r="E259" s="23"/>
      <c r="F259" s="23"/>
    </row>
    <row r="260" spans="5:6" ht="15.75">
      <c r="E260" s="23"/>
      <c r="F260" s="23"/>
    </row>
    <row r="261" spans="5:6" ht="15.75">
      <c r="E261" s="23"/>
      <c r="F261" s="23"/>
    </row>
    <row r="262" spans="5:6" ht="15.75">
      <c r="E262" s="23"/>
      <c r="F262" s="23"/>
    </row>
    <row r="263" spans="5:6" ht="15.75">
      <c r="E263" s="23"/>
      <c r="F263" s="23"/>
    </row>
    <row r="264" spans="5:6" ht="15.75">
      <c r="E264" s="23"/>
      <c r="F264" s="23"/>
    </row>
    <row r="265" spans="5:6" ht="15.75">
      <c r="E265" s="23"/>
      <c r="F265" s="23"/>
    </row>
    <row r="266" spans="5:6" ht="15.75">
      <c r="E266" s="23"/>
      <c r="F266" s="23"/>
    </row>
    <row r="267" spans="5:6" ht="15.75">
      <c r="E267" s="23"/>
      <c r="F267" s="23"/>
    </row>
    <row r="268" spans="5:6" ht="15.75">
      <c r="E268" s="23"/>
      <c r="F268" s="23"/>
    </row>
    <row r="269" spans="5:6" ht="15.75">
      <c r="E269" s="23"/>
      <c r="F269" s="23"/>
    </row>
    <row r="270" spans="5:6" ht="15.75">
      <c r="E270" s="23"/>
      <c r="F270" s="23"/>
    </row>
    <row r="271" spans="5:6" ht="15.75">
      <c r="E271" s="23"/>
      <c r="F271" s="23"/>
    </row>
    <row r="272" spans="5:6" ht="15.75">
      <c r="E272" s="23"/>
      <c r="F272" s="23"/>
    </row>
    <row r="273" spans="5:6" ht="15.75">
      <c r="E273" s="23"/>
      <c r="F273" s="23"/>
    </row>
    <row r="274" spans="5:6" ht="15.75">
      <c r="E274" s="23"/>
      <c r="F274" s="23"/>
    </row>
    <row r="275" spans="5:6" ht="15.75">
      <c r="E275" s="23"/>
      <c r="F275" s="23"/>
    </row>
    <row r="276" spans="5:6" ht="15.75">
      <c r="E276" s="23"/>
      <c r="F276" s="23"/>
    </row>
    <row r="277" spans="5:6" ht="15.75">
      <c r="E277" s="23"/>
      <c r="F277" s="23"/>
    </row>
    <row r="278" spans="5:6" ht="15.75">
      <c r="E278" s="23"/>
      <c r="F278" s="23"/>
    </row>
    <row r="279" spans="5:6" ht="15.75">
      <c r="E279" s="23"/>
      <c r="F279" s="23"/>
    </row>
    <row r="280" spans="5:6" ht="15.75">
      <c r="E280" s="23"/>
      <c r="F280" s="23"/>
    </row>
    <row r="281" spans="5:6" ht="15.75">
      <c r="E281" s="23"/>
      <c r="F281" s="23"/>
    </row>
    <row r="282" spans="5:6" ht="15.75">
      <c r="E282" s="23"/>
      <c r="F282" s="23"/>
    </row>
    <row r="283" spans="5:6" ht="15.75">
      <c r="E283" s="23"/>
      <c r="F283" s="23"/>
    </row>
    <row r="284" spans="5:6" ht="15.75">
      <c r="E284" s="23"/>
      <c r="F284" s="23"/>
    </row>
    <row r="285" spans="5:6" ht="15.75">
      <c r="E285" s="23"/>
      <c r="F285" s="23"/>
    </row>
    <row r="286" spans="5:6" ht="15.75">
      <c r="E286" s="23"/>
      <c r="F286" s="23"/>
    </row>
    <row r="287" spans="5:6" ht="15.75">
      <c r="E287" s="23"/>
      <c r="F287" s="23"/>
    </row>
    <row r="288" spans="5:6" ht="15.75">
      <c r="E288" s="23"/>
      <c r="F288" s="23"/>
    </row>
    <row r="289" spans="5:6" ht="15.75">
      <c r="E289" s="23"/>
      <c r="F289" s="23"/>
    </row>
    <row r="290" spans="5:6" ht="15.75">
      <c r="E290" s="23"/>
      <c r="F290" s="23"/>
    </row>
    <row r="291" spans="5:6" ht="15.75">
      <c r="E291" s="23"/>
      <c r="F291" s="23"/>
    </row>
    <row r="292" spans="5:6" ht="15.75">
      <c r="E292" s="23"/>
      <c r="F292" s="23"/>
    </row>
    <row r="293" spans="5:6" ht="15.75">
      <c r="E293" s="23"/>
      <c r="F293" s="23"/>
    </row>
    <row r="294" spans="5:6" ht="15.75">
      <c r="E294" s="23"/>
      <c r="F294" s="23"/>
    </row>
    <row r="295" spans="5:6" ht="15.75">
      <c r="E295" s="23"/>
      <c r="F295" s="23"/>
    </row>
    <row r="296" spans="5:6" ht="15.75">
      <c r="E296" s="23"/>
      <c r="F296" s="23"/>
    </row>
    <row r="297" spans="5:6" ht="15.75">
      <c r="E297" s="23"/>
      <c r="F297" s="23"/>
    </row>
    <row r="298" spans="5:6" ht="15.75">
      <c r="E298" s="23"/>
      <c r="F298" s="23"/>
    </row>
    <row r="299" spans="5:6" ht="15.75">
      <c r="E299" s="23"/>
      <c r="F299" s="23"/>
    </row>
    <row r="300" spans="5:6" ht="15.75">
      <c r="E300" s="23"/>
      <c r="F300" s="23"/>
    </row>
    <row r="301" spans="5:6" ht="15.75">
      <c r="E301" s="23"/>
      <c r="F301" s="23"/>
    </row>
    <row r="302" spans="5:6" ht="15.75">
      <c r="E302" s="23"/>
      <c r="F302" s="23"/>
    </row>
    <row r="303" spans="5:6" ht="15.75">
      <c r="E303" s="23"/>
      <c r="F303" s="23"/>
    </row>
    <row r="304" spans="5:6" ht="15.75">
      <c r="E304" s="23"/>
      <c r="F304" s="23"/>
    </row>
    <row r="305" spans="5:6" ht="15.75">
      <c r="E305" s="23"/>
      <c r="F305" s="23"/>
    </row>
    <row r="306" spans="5:6" ht="15.75">
      <c r="E306" s="23"/>
      <c r="F306" s="23"/>
    </row>
    <row r="307" spans="5:6" ht="15.75">
      <c r="E307" s="23"/>
      <c r="F307" s="23"/>
    </row>
    <row r="308" spans="5:6" ht="15.75">
      <c r="E308" s="23"/>
      <c r="F308" s="23"/>
    </row>
    <row r="309" spans="5:6" ht="15.75">
      <c r="E309" s="23"/>
      <c r="F309" s="23"/>
    </row>
    <row r="310" spans="5:6" ht="15.75">
      <c r="E310" s="23"/>
      <c r="F310" s="23"/>
    </row>
    <row r="311" spans="5:6" ht="15.75">
      <c r="E311" s="23"/>
      <c r="F311" s="23"/>
    </row>
    <row r="312" spans="5:6" ht="15.75">
      <c r="E312" s="23"/>
      <c r="F312" s="23"/>
    </row>
    <row r="313" spans="5:6" ht="15.75">
      <c r="E313" s="23"/>
      <c r="F313" s="23"/>
    </row>
    <row r="314" spans="5:6" ht="15.75">
      <c r="E314" s="23"/>
      <c r="F314" s="23"/>
    </row>
    <row r="315" spans="5:6" ht="15.75">
      <c r="E315" s="23"/>
      <c r="F315" s="23"/>
    </row>
    <row r="316" spans="5:6" ht="15.75">
      <c r="E316" s="23"/>
      <c r="F316" s="23"/>
    </row>
    <row r="317" spans="5:6" ht="15.75">
      <c r="E317" s="23"/>
      <c r="F317" s="23"/>
    </row>
    <row r="318" spans="5:6" ht="15.75">
      <c r="E318" s="23"/>
      <c r="F318" s="23"/>
    </row>
    <row r="319" spans="5:6" ht="15.75">
      <c r="E319" s="23"/>
      <c r="F319" s="23"/>
    </row>
    <row r="320" spans="5:6" ht="15.75">
      <c r="E320" s="23"/>
      <c r="F320" s="23"/>
    </row>
    <row r="321" spans="5:6" ht="15.75">
      <c r="E321" s="23"/>
      <c r="F321" s="23"/>
    </row>
    <row r="322" spans="5:6" ht="15.75">
      <c r="E322" s="23"/>
      <c r="F322" s="23"/>
    </row>
  </sheetData>
  <sheetProtection selectLockedCells="1" selectUnlockedCells="1"/>
  <mergeCells count="14">
    <mergeCell ref="A10:B10"/>
    <mergeCell ref="A11:B11"/>
    <mergeCell ref="A12:A13"/>
    <mergeCell ref="E12:E13"/>
    <mergeCell ref="A173:D173"/>
    <mergeCell ref="F12:F13"/>
    <mergeCell ref="D4:F4"/>
    <mergeCell ref="A5:F5"/>
    <mergeCell ref="B6:F6"/>
    <mergeCell ref="B7:F7"/>
    <mergeCell ref="B12:B13"/>
    <mergeCell ref="C12:C13"/>
    <mergeCell ref="D12:D13"/>
    <mergeCell ref="A9:E9"/>
  </mergeCells>
  <printOptions/>
  <pageMargins left="0.7875" right="0.39375" top="0.39305555555555555" bottom="0.39375" header="0.19652777777777777" footer="0.5118055555555555"/>
  <pageSetup fitToHeight="0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2015-12-25T02:04:53Z</cp:lastPrinted>
  <dcterms:modified xsi:type="dcterms:W3CDTF">2015-12-25T02:05:03Z</dcterms:modified>
  <cp:category/>
  <cp:version/>
  <cp:contentType/>
  <cp:contentStatus/>
</cp:coreProperties>
</file>