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<sst xmlns="http://schemas.openxmlformats.org/spreadsheetml/2006/main" count="947" uniqueCount="326">
  <si>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</si>
  <si>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0151</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</si>
  <si>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</si>
  <si>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0171</t>
  </si>
  <si>
    <t>Налог на имущество физических лиц, взимаемый по ставкам, применяемым к объектам налогообложения, расположенным в границах поселений (основной платеж)</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</si>
  <si>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(основной платеж)</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</si>
  <si>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(основной платеж)</t>
  </si>
  <si>
    <t>Государственная пошлина за совершение нотариальных действий ,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(основной платеж)</t>
  </si>
  <si>
    <t xml:space="preserve">БЕЗВОЗМЕЗДНЫЕ ПОСТУПЛЕНИЯ ОТ ДРУГИХ БЮДЖЕТОВ БЮДЖЕТНОЙ СИСТЕМЫ </t>
  </si>
  <si>
    <t>Субвенции бюджетам поселений на выполнение государственных полномочий по созданию и обеспечению деятельности административных комиссии</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</si>
  <si>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</si>
  <si>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0181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</si>
  <si>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</si>
  <si>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0191</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</si>
  <si>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</si>
  <si>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</si>
  <si>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</si>
  <si>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0212</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</si>
  <si>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</si>
  <si>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0221</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</si>
  <si>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</si>
  <si>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0231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</si>
  <si>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</si>
  <si>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</si>
  <si>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</si>
  <si>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0273</t>
  </si>
  <si>
    <t xml:space="preserve">от 11.12.2014  № 61-133р      </t>
  </si>
  <si>
    <t>"О бюджете муниципального образования Детловский сельсовет на 2015 год и плановый период 2016-2017 годов"</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</si>
  <si>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</si>
  <si>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</si>
  <si>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</si>
  <si>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</si>
  <si>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</si>
  <si>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0276</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</si>
  <si>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</si>
  <si>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</si>
  <si>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</si>
  <si>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0288</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</si>
  <si>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</si>
  <si>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0391</t>
  </si>
  <si>
    <t>Приложение  №2</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</si>
  <si>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</si>
  <si>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0392</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</si>
  <si>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</si>
  <si>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</si>
  <si>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</si>
  <si>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20203034</t>
  </si>
  <si>
    <t>0432</t>
  </si>
  <si>
    <t>10606000</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</si>
  <si>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</si>
  <si>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0461</t>
  </si>
  <si>
    <t>Субвенции бюджетам муниципальных образований на единовременную адресную материальную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</si>
  <si>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</si>
  <si>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</si>
  <si>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2699</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</si>
  <si>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</si>
  <si>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7513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</si>
  <si>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</si>
  <si>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</si>
  <si>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</si>
  <si>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7517</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</si>
  <si>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</si>
  <si>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</si>
  <si>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 xml:space="preserve">От  25.12.2015 № 7-18р </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</si>
  <si>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</si>
  <si>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7519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</si>
  <si>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</si>
  <si>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</si>
  <si>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</si>
  <si>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7554</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</si>
  <si>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</si>
  <si>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</si>
  <si>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</si>
  <si>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</si>
  <si>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</si>
  <si>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</si>
  <si>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</si>
  <si>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7578</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</si>
  <si>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</si>
  <si>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7588</t>
  </si>
  <si>
    <t>Утверждено
на 2015 год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</si>
  <si>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4"/>
        <color indexed="8"/>
        <rFont val="Times New Roman"/>
        <family val="1"/>
      </rPr>
      <t>1</t>
    </r>
    <r>
      <rPr>
        <sz val="14"/>
        <color indexed="8"/>
        <rFont val="Times New Roman"/>
        <family val="1"/>
      </rPr>
      <t xml:space="preserve"> и 228 Налогового кодекса Российской Федерации (основной платеж)</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</si>
  <si>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4"/>
        <color indexed="8"/>
        <rFont val="Times New Roman"/>
        <family val="1"/>
      </rPr>
      <t>1</t>
    </r>
    <r>
      <rPr>
        <sz val="14"/>
        <color indexed="8"/>
        <rFont val="Times New Roman"/>
        <family val="1"/>
      </rPr>
      <t xml:space="preserve"> Налогового кодекса Российской Федерации</t>
    </r>
  </si>
  <si>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</si>
  <si>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7601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</si>
  <si>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</si>
  <si>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7604</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</si>
  <si>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</si>
  <si>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</si>
  <si>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</si>
  <si>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</si>
  <si>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Резервные фонды исполнительных органов государственной власти субъектов Российской Федерации</t>
  </si>
  <si>
    <t>9401</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</si>
  <si>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</si>
  <si>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</si>
  <si>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</si>
  <si>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</si>
  <si>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</si>
  <si>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</si>
  <si>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</si>
  <si>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</si>
  <si>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Доходы местного бюджета на 2015 год и плановый период  2016- 2017 годов</t>
  </si>
  <si>
    <t>Всего 2016 год</t>
  </si>
  <si>
    <t>Всего 2017 год</t>
  </si>
  <si>
    <t>Приложение  №4</t>
  </si>
  <si>
    <t>к решению Детловского сельского Совета депутатов</t>
  </si>
  <si>
    <t>(тыс.руб.)</t>
  </si>
  <si>
    <t>Показатели бюджетной классификации по доходам</t>
  </si>
  <si>
    <t xml:space="preserve">Наименование  </t>
  </si>
  <si>
    <t>Код</t>
  </si>
  <si>
    <t>Адм</t>
  </si>
  <si>
    <t>Вид</t>
  </si>
  <si>
    <t>Эл.</t>
  </si>
  <si>
    <t>Под- вид</t>
  </si>
  <si>
    <t>КОСГУ</t>
  </si>
  <si>
    <t>ДОХОДЫ ВСЕГО</t>
  </si>
  <si>
    <t>НАЛОГОВЫЕ И НЕНАЛОГОВЫЕ ДОХОДЫ</t>
  </si>
  <si>
    <t>182</t>
  </si>
  <si>
    <t>10000000</t>
  </si>
  <si>
    <t>00</t>
  </si>
  <si>
    <t>0000</t>
  </si>
  <si>
    <t>000</t>
  </si>
  <si>
    <t>НАЛОГИ НА ПРИБЫЛЬ, ДОХОДЫ</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</si>
  <si>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</si>
  <si>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</si>
  <si>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</si>
  <si>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</si>
  <si>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</si>
  <si>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</si>
  <si>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</si>
  <si>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</si>
  <si>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</si>
  <si>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</si>
  <si>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</si>
  <si>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</si>
  <si>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</si>
  <si>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</si>
  <si>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</si>
  <si>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</si>
  <si>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</si>
  <si>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</si>
  <si>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t>10102040</t>
  </si>
  <si>
    <t>НАЛОГИ НА ТОВАРЫ, ВВОЗИМЫЕ НА ТЕРРИТОРИЮ РОССИЙСКОЙ ФЕДЕРАЦИИ</t>
  </si>
  <si>
    <t>100</t>
  </si>
  <si>
    <t>10300000</t>
  </si>
  <si>
    <t>Акцизы по подакцизным товарам (продукции), производимым на территории Российской Федерации</t>
  </si>
  <si>
    <t>10302000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</si>
  <si>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</si>
  <si>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</si>
  <si>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</si>
  <si>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</si>
  <si>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</si>
  <si>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</si>
  <si>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</si>
  <si>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</si>
  <si>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</si>
  <si>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</si>
  <si>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</si>
  <si>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</si>
  <si>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</si>
  <si>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2012 года)</t>
  </si>
  <si>
    <t>10502020</t>
  </si>
  <si>
    <t>Единый сельскохозяйственный налог</t>
  </si>
  <si>
    <t>10503000</t>
  </si>
  <si>
    <t>10503010</t>
  </si>
  <si>
    <t>Налог, взимаемый в связи с применением патентной системы налогообложения</t>
  </si>
  <si>
    <t>10504000</t>
  </si>
  <si>
    <t>Субвенции бюджетам на выполнение государственных полномочий по созданию и обеспечению деятельности административных комиссии</t>
  </si>
  <si>
    <t>Налог, взимаемый в связи с применением патентной системы налогообложения, зачисляемый в бюджеты муниципальных районов</t>
  </si>
  <si>
    <t>10504020</t>
  </si>
  <si>
    <t>НАЛОГИ НА ИМУЩЕСТВО</t>
  </si>
  <si>
    <t>10600000</t>
  </si>
  <si>
    <t>Налог на имущество физических лиц</t>
  </si>
  <si>
    <t>10601000</t>
  </si>
  <si>
    <t>10601030</t>
  </si>
  <si>
    <t>10</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</si>
  <si>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</si>
  <si>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</si>
  <si>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10606010</t>
  </si>
  <si>
    <t>10606013</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</si>
  <si>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</si>
  <si>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10606020</t>
  </si>
  <si>
    <t>10606023</t>
  </si>
  <si>
    <t>ГОСУДАРСТВЕННАЯ ПОШЛИНА</t>
  </si>
  <si>
    <t>810</t>
  </si>
  <si>
    <t>10800000</t>
  </si>
  <si>
    <t>Государственная пошлина по делам, рассматриваемым в судах общей юрисдикции, мировыми судьями</t>
  </si>
  <si>
    <t>10804000</t>
  </si>
  <si>
    <t>10804020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</si>
  <si>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</si>
  <si>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</si>
  <si>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</si>
  <si>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</si>
  <si>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</si>
  <si>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ДОХОДЫ ОТ ОКАЗАНИЯ ПЛАТНЫХ УСЛУГ И КОМПЕНСАЦИИ ЗАТРАТ ГОСУДАРСТВА</t>
  </si>
  <si>
    <t>11300000</t>
  </si>
  <si>
    <t>130</t>
  </si>
  <si>
    <t>Прочие доходы от оказания платных услуг и компенсации затрат государства</t>
  </si>
  <si>
    <t>11301000</t>
  </si>
  <si>
    <t>Доходы от продажи услуг, оказываемых учреждениями, находящимися в ведении органов местного самоуправления поселений</t>
  </si>
  <si>
    <t>11301995</t>
  </si>
  <si>
    <t>ДОХОДЫ ОТ ИСПОЛЬЗОВАНИЯ ИМУЩЕСТВА, НАХОДЯЩЕГОСЯ В ГОСУДАРСТВЕННОЙ И МУНИЦИПАЛЬНОЙ СОБСТВЕННОСТИ</t>
  </si>
  <si>
    <t>11100000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</si>
  <si>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</si>
  <si>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</si>
  <si>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</si>
  <si>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</si>
  <si>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</si>
  <si>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</si>
  <si>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</si>
  <si>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</si>
  <si>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</si>
  <si>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</si>
  <si>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</si>
  <si>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</si>
  <si>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05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</si>
  <si>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</si>
  <si>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</si>
  <si>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</si>
  <si>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</si>
  <si>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</si>
  <si>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</si>
  <si>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</si>
  <si>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</si>
  <si>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</si>
  <si>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</si>
  <si>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</si>
  <si>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</si>
  <si>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</si>
  <si>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</si>
  <si>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</si>
  <si>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</si>
  <si>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</si>
  <si>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</si>
  <si>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</si>
  <si>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</si>
  <si>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</si>
  <si>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11301990</t>
  </si>
  <si>
    <t>Прочие доходы от оказания платных услуг (работ) получателями средств бюджетов муниципальных районов</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</si>
  <si>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</si>
  <si>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</si>
  <si>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</si>
  <si>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</si>
  <si>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</si>
  <si>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</si>
  <si>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</si>
  <si>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</si>
  <si>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</si>
  <si>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</si>
  <si>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</si>
  <si>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</si>
  <si>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</si>
  <si>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</si>
  <si>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</si>
  <si>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</si>
  <si>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</si>
  <si>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</si>
  <si>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</si>
  <si>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земельного законодательства</t>
  </si>
  <si>
    <t>321</t>
  </si>
  <si>
    <t>11625060</t>
  </si>
  <si>
    <t>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</si>
  <si>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</si>
  <si>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</si>
  <si>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11628000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</si>
  <si>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</si>
  <si>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</si>
  <si>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</si>
  <si>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</si>
  <si>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</si>
  <si>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</si>
  <si>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</si>
  <si>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</si>
  <si>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</si>
  <si>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</si>
  <si>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081</t>
  </si>
  <si>
    <t>707</t>
  </si>
  <si>
    <t>106</t>
  </si>
  <si>
    <t>192</t>
  </si>
  <si>
    <t>ПРОЧИЕ НЕНАЛОГОВЫЕ ДОХОДЫ</t>
  </si>
  <si>
    <t>11700000</t>
  </si>
  <si>
    <t>Прочие неналоговые доходы</t>
  </si>
  <si>
    <t>11705050</t>
  </si>
  <si>
    <t>180</t>
  </si>
  <si>
    <t>Прочие неналоговые доходы бюджетов муниципальных районов</t>
  </si>
  <si>
    <t>029</t>
  </si>
  <si>
    <t>БЕЗВОЗМЕЗДНЫЕ ПОСТУПЛЕНИЯ</t>
  </si>
  <si>
    <t>20000000</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</si>
  <si>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</si>
  <si>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</si>
  <si>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</si>
  <si>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</si>
  <si>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</si>
  <si>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</si>
  <si>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поселений на выравнивание  бюджетной обеспеченности</t>
  </si>
  <si>
    <t>Дотации бюджетам на поддержку мер по обеспечению сбалансированности бюджетов</t>
  </si>
  <si>
    <t>860</t>
  </si>
  <si>
    <t>20201003</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</si>
  <si>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</si>
  <si>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</si>
  <si>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20202000</t>
  </si>
  <si>
    <t>Прочие субсидии бюджетам муниципальных районов</t>
  </si>
  <si>
    <t>20202999</t>
  </si>
  <si>
    <t>Субвенции бюджетам субъектов Российской Федерации и муниципальных образований</t>
  </si>
  <si>
    <t>20203000</t>
  </si>
  <si>
    <t>Субвенции бюджетам на осуществление первичного воинского учета на территориях, где отсутствуют военные комиссариаты</t>
  </si>
  <si>
    <t>20203015</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</si>
  <si>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</si>
  <si>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</si>
  <si>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20204000</t>
  </si>
  <si>
    <t>Прочие межбюджетные трансферты, передаваемые бюджетам</t>
  </si>
  <si>
    <t>20204999</t>
  </si>
  <si>
    <t>Прочие межбюджетные трансферты, передаваемые бюджетам поселений</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</si>
  <si>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</si>
  <si>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</si>
  <si>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</si>
  <si>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</si>
  <si>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</si>
  <si>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</si>
  <si>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</si>
  <si>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</si>
  <si>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</si>
  <si>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</si>
  <si>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</si>
  <si>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</si>
  <si>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0241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</si>
</sst>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
    <numFmt numFmtId="166" formatCode="#,##0.0000"/>
    <numFmt numFmtId="167" formatCode="#,##0.000"/>
    <numFmt numFmtId="168" formatCode="#,##0.00_ ;\-#,##0.00\ "/>
    <numFmt numFmtId="169" formatCode="#,##0.000_ ;\-#,##0.000\ "/>
    <numFmt numFmtId="170" formatCode="#,##0.0000_ ;\-#,##0.0000\ "/>
    <numFmt numFmtId="171" formatCode="#,##0.00000_ ;\-#,##0.00000\ "/>
  </numFmts>
  <fonts count="11">
    <font>
      <sz val="10"/>
      <name val="Arial"/>
      <family val="2"/>
    </font>
    <font>
      <sz val="12"/>
      <color indexed="8"/>
      <name val="Calibri"/>
      <family val="2"/>
    </font>
    <font>
      <sz val="12"/>
      <color indexed="8"/>
      <name val="Times New Roman"/>
      <family val="1"/>
    </font>
    <font>
      <b/>
      <sz val="14"/>
      <color indexed="8"/>
      <name val="Times New Roman"/>
      <family val="1"/>
    </font>
    <font>
      <sz val="10"/>
      <color indexed="8"/>
      <name val="Times New Roman"/>
      <family val="1"/>
    </font>
    <font>
      <b/>
      <sz val="12"/>
      <color indexed="8"/>
      <name val="Times New Roman"/>
      <family val="1"/>
    </font>
    <font>
      <sz val="12"/>
      <name val="Times New Roman"/>
      <family val="1"/>
    </font>
    <font>
      <sz val="14"/>
      <name val="Times New Roman"/>
      <family val="1"/>
    </font>
    <font>
      <sz val="14"/>
      <color indexed="8"/>
      <name val="Times New Roman"/>
      <family val="1"/>
    </font>
    <font>
      <sz val="14"/>
      <name val="Arial"/>
      <family val="2"/>
    </font>
    <font>
      <vertAlign val="superscript"/>
      <sz val="14"/>
      <color indexed="8"/>
      <name val="Times New Roman"/>
      <family val="1"/>
    </font>
  </fonts>
  <fills count="2">
    <fill>
      <patternFill/>
    </fill>
    <fill>
      <patternFill patternType="gray125"/>
    </fill>
  </fills>
  <borders count="6">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3" fontId="1" fillId="0" borderId="0">
      <alignment/>
      <protection/>
    </xf>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79">
    <xf numFmtId="0" fontId="0" fillId="0" borderId="0" xfId="0" applyAlignment="1">
      <alignment/>
    </xf>
    <xf numFmtId="3" fontId="2" fillId="0" borderId="0" xfId="16" applyFont="1" applyFill="1" applyBorder="1" applyAlignment="1" applyProtection="1">
      <alignment horizontal="left" vertical="top" wrapText="1"/>
      <protection locked="0"/>
    </xf>
    <xf numFmtId="3" fontId="2" fillId="0" borderId="0" xfId="16" applyFont="1" applyFill="1" applyBorder="1" applyAlignment="1" applyProtection="1">
      <alignment vertical="top"/>
      <protection locked="0"/>
    </xf>
    <xf numFmtId="3" fontId="2" fillId="0" borderId="0" xfId="16" applyNumberFormat="1" applyFont="1" applyFill="1" applyBorder="1" applyAlignment="1" applyProtection="1">
      <alignment vertical="top"/>
      <protection locked="0"/>
    </xf>
    <xf numFmtId="3" fontId="2" fillId="0" borderId="0" xfId="16" applyFont="1" applyFill="1" applyBorder="1" applyAlignment="1">
      <alignment/>
      <protection/>
    </xf>
    <xf numFmtId="0" fontId="2" fillId="0" borderId="0" xfId="15" applyFont="1" applyFill="1">
      <alignment/>
      <protection/>
    </xf>
    <xf numFmtId="3" fontId="2" fillId="0" borderId="1" xfId="16" applyNumberFormat="1" applyFont="1" applyFill="1" applyBorder="1" applyAlignment="1" applyProtection="1">
      <alignment vertical="top"/>
      <protection locked="0"/>
    </xf>
    <xf numFmtId="3" fontId="2" fillId="0" borderId="0" xfId="16" applyFont="1" applyFill="1" applyBorder="1" applyAlignment="1" applyProtection="1">
      <alignment vertical="center" wrapText="1"/>
      <protection locked="0"/>
    </xf>
    <xf numFmtId="3" fontId="2" fillId="0" borderId="0" xfId="16" applyFont="1" applyFill="1" applyBorder="1" applyAlignment="1" applyProtection="1">
      <alignment horizontal="center" vertical="center"/>
      <protection locked="0"/>
    </xf>
    <xf numFmtId="3" fontId="4" fillId="0" borderId="0" xfId="16" applyFont="1" applyFill="1" applyBorder="1" applyAlignment="1" applyProtection="1">
      <alignment horizontal="center" vertical="center"/>
      <protection locked="0"/>
    </xf>
    <xf numFmtId="3" fontId="5" fillId="0" borderId="0" xfId="16" applyFont="1" applyFill="1" applyBorder="1" applyAlignment="1" applyProtection="1">
      <alignment horizontal="center" vertical="center"/>
      <protection locked="0"/>
    </xf>
    <xf numFmtId="3" fontId="2" fillId="0" borderId="2" xfId="16" applyFont="1" applyFill="1" applyBorder="1" applyAlignment="1">
      <alignment horizontal="left" vertical="top" wrapText="1"/>
      <protection/>
    </xf>
    <xf numFmtId="49" fontId="2" fillId="0" borderId="2" xfId="16" applyNumberFormat="1" applyFont="1" applyFill="1" applyBorder="1" applyAlignment="1" applyProtection="1">
      <alignment horizontal="center" vertical="top" wrapText="1"/>
      <protection locked="0"/>
    </xf>
    <xf numFmtId="49" fontId="2" fillId="0" borderId="2" xfId="16" applyNumberFormat="1" applyFont="1" applyFill="1" applyBorder="1" applyAlignment="1">
      <alignment horizontal="center" vertical="top" wrapText="1"/>
      <protection/>
    </xf>
    <xf numFmtId="49" fontId="2" fillId="0" borderId="2" xfId="16" applyNumberFormat="1" applyFont="1" applyFill="1" applyBorder="1" applyAlignment="1">
      <alignment horizontal="center" vertical="top"/>
      <protection/>
    </xf>
    <xf numFmtId="49" fontId="2" fillId="0" borderId="2" xfId="16" applyNumberFormat="1" applyFont="1" applyFill="1" applyBorder="1" applyAlignment="1" applyProtection="1">
      <alignment vertical="top"/>
      <protection locked="0"/>
    </xf>
    <xf numFmtId="0" fontId="7" fillId="0" borderId="2" xfId="0" applyNumberFormat="1" applyFont="1" applyFill="1" applyBorder="1" applyAlignment="1" applyProtection="1">
      <alignment horizontal="left" vertical="top" wrapText="1"/>
      <protection locked="0"/>
    </xf>
    <xf numFmtId="0" fontId="7" fillId="0" borderId="2" xfId="0" applyFont="1" applyBorder="1" applyAlignment="1">
      <alignment horizontal="justify" wrapText="1"/>
    </xf>
    <xf numFmtId="3" fontId="2" fillId="0" borderId="2" xfId="16" applyFont="1" applyFill="1" applyBorder="1" applyAlignment="1">
      <alignment horizontal="justify" vertical="center" wrapText="1"/>
      <protection/>
    </xf>
    <xf numFmtId="2" fontId="6" fillId="0" borderId="2" xfId="15" applyNumberFormat="1" applyFont="1" applyFill="1" applyBorder="1" applyAlignment="1">
      <alignment vertical="top" wrapText="1"/>
      <protection/>
    </xf>
    <xf numFmtId="3" fontId="2" fillId="0" borderId="2" xfId="16" applyNumberFormat="1" applyFont="1" applyFill="1" applyBorder="1" applyAlignment="1">
      <alignment vertical="top" wrapText="1"/>
      <protection/>
    </xf>
    <xf numFmtId="165" fontId="2" fillId="0" borderId="2" xfId="16" applyNumberFormat="1" applyFont="1" applyFill="1" applyBorder="1" applyAlignment="1" applyProtection="1">
      <alignment horizontal="right" vertical="top"/>
      <protection locked="0"/>
    </xf>
    <xf numFmtId="3" fontId="2" fillId="0" borderId="2" xfId="16" applyNumberFormat="1" applyFont="1" applyFill="1" applyBorder="1" applyAlignment="1" applyProtection="1">
      <alignment vertical="top"/>
      <protection locked="0"/>
    </xf>
    <xf numFmtId="3" fontId="2" fillId="0" borderId="2" xfId="16" applyFont="1" applyFill="1" applyBorder="1" applyAlignment="1" applyProtection="1">
      <alignment vertical="top"/>
      <protection locked="0"/>
    </xf>
    <xf numFmtId="0" fontId="2" fillId="0" borderId="2" xfId="15" applyFont="1" applyFill="1" applyBorder="1" applyAlignment="1">
      <alignment vertical="center" wrapText="1"/>
      <protection/>
    </xf>
    <xf numFmtId="49" fontId="2" fillId="0" borderId="3" xfId="16" applyNumberFormat="1" applyFont="1" applyFill="1" applyBorder="1" applyAlignment="1" applyProtection="1">
      <alignment horizontal="center" vertical="top" wrapText="1"/>
      <protection locked="0"/>
    </xf>
    <xf numFmtId="3" fontId="2" fillId="0" borderId="1" xfId="16" applyFont="1" applyFill="1" applyBorder="1" applyAlignment="1">
      <alignment horizontal="left" vertical="top" wrapText="1"/>
      <protection/>
    </xf>
    <xf numFmtId="3" fontId="2" fillId="0" borderId="2" xfId="16" applyFont="1" applyFill="1" applyBorder="1" applyAlignment="1" applyProtection="1">
      <alignment horizontal="left" vertical="top" wrapText="1"/>
      <protection locked="0"/>
    </xf>
    <xf numFmtId="3" fontId="2" fillId="0" borderId="2" xfId="16" applyFont="1" applyFill="1" applyBorder="1" applyAlignment="1" applyProtection="1">
      <alignment vertical="top" wrapText="1"/>
      <protection locked="0"/>
    </xf>
    <xf numFmtId="3" fontId="2" fillId="0" borderId="2" xfId="16" applyFont="1" applyFill="1" applyBorder="1" applyAlignment="1">
      <alignment vertical="top" wrapText="1"/>
      <protection/>
    </xf>
    <xf numFmtId="0" fontId="1" fillId="0" borderId="0" xfId="15">
      <alignment/>
      <protection/>
    </xf>
    <xf numFmtId="165" fontId="2" fillId="0" borderId="1" xfId="16" applyNumberFormat="1" applyFont="1" applyFill="1" applyBorder="1" applyAlignment="1" applyProtection="1">
      <alignment horizontal="right" vertical="top"/>
      <protection locked="0"/>
    </xf>
    <xf numFmtId="3" fontId="4" fillId="0" borderId="0" xfId="16" applyNumberFormat="1" applyFont="1" applyFill="1" applyBorder="1" applyAlignment="1" applyProtection="1">
      <alignment horizontal="center" vertical="center"/>
      <protection locked="0"/>
    </xf>
    <xf numFmtId="4" fontId="5" fillId="0" borderId="0" xfId="16" applyNumberFormat="1" applyFont="1" applyFill="1" applyBorder="1" applyAlignment="1" applyProtection="1">
      <alignment horizontal="center" vertical="center"/>
      <protection locked="0"/>
    </xf>
    <xf numFmtId="4" fontId="2" fillId="0" borderId="0" xfId="16" applyNumberFormat="1" applyFont="1" applyFill="1" applyBorder="1" applyAlignment="1" applyProtection="1">
      <alignment vertical="top"/>
      <protection locked="0"/>
    </xf>
    <xf numFmtId="4" fontId="2" fillId="0" borderId="0" xfId="0" applyNumberFormat="1" applyFont="1" applyFill="1" applyBorder="1" applyAlignment="1" applyProtection="1">
      <alignment vertical="top"/>
      <protection locked="0"/>
    </xf>
    <xf numFmtId="4" fontId="0" fillId="0" borderId="0" xfId="0" applyNumberFormat="1" applyBorder="1" applyAlignment="1">
      <alignment/>
    </xf>
    <xf numFmtId="3" fontId="8" fillId="0" borderId="0" xfId="16" applyFont="1" applyFill="1" applyBorder="1" applyAlignment="1">
      <alignment/>
      <protection/>
    </xf>
    <xf numFmtId="3" fontId="8" fillId="0" borderId="0" xfId="16" applyFont="1" applyFill="1" applyBorder="1" applyAlignment="1">
      <alignment horizontal="right" vertical="top"/>
      <protection/>
    </xf>
    <xf numFmtId="3" fontId="8" fillId="0" borderId="0" xfId="16" applyFont="1" applyFill="1" applyBorder="1" applyAlignment="1">
      <alignment horizontal="right" vertical="top" wrapText="1"/>
      <protection/>
    </xf>
    <xf numFmtId="0" fontId="9" fillId="0" borderId="0" xfId="0" applyFont="1" applyAlignment="1">
      <alignment/>
    </xf>
    <xf numFmtId="3" fontId="8" fillId="0" borderId="2" xfId="16" applyFont="1" applyFill="1" applyBorder="1" applyAlignment="1">
      <alignment horizontal="center" vertical="center" wrapText="1"/>
      <protection/>
    </xf>
    <xf numFmtId="3" fontId="8" fillId="0" borderId="2" xfId="16" applyFont="1" applyFill="1" applyBorder="1" applyAlignment="1" applyProtection="1">
      <alignment horizontal="center" vertical="center" wrapText="1"/>
      <protection locked="0"/>
    </xf>
    <xf numFmtId="3" fontId="8" fillId="0" borderId="4" xfId="16" applyFont="1" applyFill="1" applyBorder="1" applyAlignment="1" applyProtection="1">
      <alignment horizontal="center" vertical="center" wrapText="1"/>
      <protection/>
    </xf>
    <xf numFmtId="3" fontId="8" fillId="0" borderId="2" xfId="16" applyFont="1" applyFill="1" applyBorder="1" applyAlignment="1">
      <alignment horizontal="center" vertical="top" wrapText="1"/>
      <protection/>
    </xf>
    <xf numFmtId="3" fontId="8" fillId="0" borderId="5" xfId="16" applyFont="1" applyFill="1" applyBorder="1" applyAlignment="1" applyProtection="1">
      <alignment horizontal="center" vertical="top"/>
      <protection locked="0"/>
    </xf>
    <xf numFmtId="3" fontId="3" fillId="0" borderId="2" xfId="16" applyFont="1" applyFill="1" applyBorder="1" applyAlignment="1">
      <alignment horizontal="left" vertical="top" wrapText="1"/>
      <protection/>
    </xf>
    <xf numFmtId="3" fontId="3" fillId="0" borderId="2" xfId="16" applyFont="1" applyFill="1" applyBorder="1" applyAlignment="1" applyProtection="1">
      <alignment horizontal="center" vertical="center" wrapText="1"/>
      <protection locked="0"/>
    </xf>
    <xf numFmtId="3" fontId="3" fillId="0" borderId="2" xfId="16" applyFont="1" applyFill="1" applyBorder="1" applyAlignment="1">
      <alignment horizontal="center" vertical="center" wrapText="1"/>
      <protection/>
    </xf>
    <xf numFmtId="3" fontId="3" fillId="0" borderId="2" xfId="16" applyFont="1" applyFill="1" applyBorder="1" applyAlignment="1">
      <alignment horizontal="center" vertical="center"/>
      <protection/>
    </xf>
    <xf numFmtId="3" fontId="3" fillId="0" borderId="4" xfId="16" applyFont="1" applyFill="1" applyBorder="1" applyAlignment="1" applyProtection="1">
      <alignment horizontal="center" vertical="center"/>
      <protection locked="0"/>
    </xf>
    <xf numFmtId="3" fontId="8" fillId="0" borderId="2" xfId="16" applyFont="1" applyFill="1" applyBorder="1" applyAlignment="1">
      <alignment horizontal="left" vertical="top" wrapText="1"/>
      <protection/>
    </xf>
    <xf numFmtId="49" fontId="8" fillId="0" borderId="2" xfId="16" applyNumberFormat="1" applyFont="1" applyFill="1" applyBorder="1" applyAlignment="1" applyProtection="1">
      <alignment horizontal="center" vertical="top" wrapText="1"/>
      <protection locked="0"/>
    </xf>
    <xf numFmtId="49" fontId="8" fillId="0" borderId="2" xfId="16" applyNumberFormat="1" applyFont="1" applyFill="1" applyBorder="1" applyAlignment="1">
      <alignment horizontal="center" vertical="top" wrapText="1"/>
      <protection/>
    </xf>
    <xf numFmtId="49" fontId="8" fillId="0" borderId="2" xfId="16" applyNumberFormat="1" applyFont="1" applyFill="1" applyBorder="1" applyAlignment="1">
      <alignment horizontal="center" vertical="top"/>
      <protection/>
    </xf>
    <xf numFmtId="49" fontId="8" fillId="0" borderId="4" xfId="16" applyNumberFormat="1" applyFont="1" applyFill="1" applyBorder="1" applyAlignment="1" applyProtection="1">
      <alignment vertical="top"/>
      <protection locked="0"/>
    </xf>
    <xf numFmtId="49" fontId="7" fillId="0" borderId="2"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7" fillId="0" borderId="2" xfId="0" applyFont="1" applyFill="1" applyBorder="1" applyAlignment="1">
      <alignment horizontal="left" vertical="top" wrapText="1"/>
    </xf>
    <xf numFmtId="0" fontId="7" fillId="0" borderId="0" xfId="0" applyFont="1" applyFill="1" applyAlignment="1">
      <alignment horizontal="left" vertical="top" wrapText="1"/>
    </xf>
    <xf numFmtId="3" fontId="8" fillId="0" borderId="2" xfId="16" applyFont="1" applyFill="1" applyBorder="1" applyAlignment="1">
      <alignment horizontal="justify" vertical="center" wrapText="1"/>
      <protection/>
    </xf>
    <xf numFmtId="49" fontId="8" fillId="0" borderId="2" xfId="16" applyNumberFormat="1" applyFont="1" applyFill="1" applyBorder="1" applyAlignment="1">
      <alignment horizontal="left" vertical="top" wrapText="1"/>
      <protection/>
    </xf>
    <xf numFmtId="2" fontId="7" fillId="0" borderId="2" xfId="15" applyNumberFormat="1" applyFont="1" applyFill="1" applyBorder="1" applyAlignment="1">
      <alignment vertical="top" wrapText="1"/>
      <protection/>
    </xf>
    <xf numFmtId="3" fontId="8" fillId="0" borderId="2" xfId="16" applyNumberFormat="1" applyFont="1" applyFill="1" applyBorder="1" applyAlignment="1">
      <alignment vertical="top" wrapText="1"/>
      <protection/>
    </xf>
    <xf numFmtId="171" fontId="3" fillId="0" borderId="5" xfId="16" applyNumberFormat="1" applyFont="1" applyFill="1" applyBorder="1" applyAlignment="1" applyProtection="1">
      <alignment horizontal="center" vertical="center"/>
      <protection locked="0"/>
    </xf>
    <xf numFmtId="171" fontId="8" fillId="0" borderId="5" xfId="16" applyNumberFormat="1" applyFont="1" applyFill="1" applyBorder="1" applyAlignment="1" applyProtection="1">
      <alignment vertical="top"/>
      <protection locked="0"/>
    </xf>
    <xf numFmtId="171" fontId="9" fillId="0" borderId="5" xfId="0" applyNumberFormat="1" applyFont="1" applyBorder="1" applyAlignment="1">
      <alignment/>
    </xf>
    <xf numFmtId="171" fontId="8" fillId="0" borderId="5" xfId="0" applyNumberFormat="1" applyFont="1" applyFill="1" applyBorder="1" applyAlignment="1" applyProtection="1">
      <alignment vertical="top"/>
      <protection locked="0"/>
    </xf>
    <xf numFmtId="0" fontId="7" fillId="0" borderId="0" xfId="0" applyFont="1" applyAlignment="1">
      <alignment horizontal="right" wrapText="1"/>
    </xf>
    <xf numFmtId="3" fontId="8" fillId="0" borderId="0" xfId="16" applyFont="1" applyFill="1" applyBorder="1" applyAlignment="1">
      <alignment horizontal="right" vertical="top"/>
      <protection/>
    </xf>
    <xf numFmtId="3" fontId="8" fillId="0" borderId="0" xfId="16" applyFont="1" applyFill="1" applyBorder="1" applyAlignment="1">
      <alignment horizontal="right" vertical="top" wrapText="1"/>
      <protection/>
    </xf>
    <xf numFmtId="0" fontId="7" fillId="0" borderId="0" xfId="19" applyFont="1" applyFill="1" applyAlignment="1">
      <alignment horizontal="right" vertical="top" wrapText="1"/>
      <protection/>
    </xf>
    <xf numFmtId="3" fontId="3" fillId="0" borderId="0" xfId="16" applyFont="1" applyFill="1" applyBorder="1" applyAlignment="1">
      <alignment horizontal="center"/>
      <protection/>
    </xf>
    <xf numFmtId="3" fontId="8" fillId="0" borderId="2" xfId="16" applyFont="1" applyFill="1" applyBorder="1" applyAlignment="1">
      <alignment horizontal="center" vertical="center" wrapText="1"/>
      <protection/>
    </xf>
    <xf numFmtId="3" fontId="8" fillId="0" borderId="4" xfId="16" applyFont="1" applyFill="1" applyBorder="1" applyAlignment="1">
      <alignment horizontal="center" vertical="center" wrapText="1"/>
      <protection/>
    </xf>
    <xf numFmtId="3" fontId="8" fillId="0" borderId="5" xfId="16" applyFont="1" applyFill="1" applyBorder="1" applyAlignment="1" applyProtection="1">
      <alignment horizontal="center" vertical="center" wrapText="1"/>
      <protection locked="0"/>
    </xf>
    <xf numFmtId="3" fontId="2" fillId="0" borderId="0" xfId="16" applyNumberFormat="1" applyFont="1" applyFill="1" applyBorder="1" applyAlignment="1" applyProtection="1">
      <alignment horizontal="center" vertical="center" wrapText="1"/>
      <protection locked="0"/>
    </xf>
    <xf numFmtId="3" fontId="8" fillId="0" borderId="2" xfId="16" applyFont="1" applyFill="1" applyBorder="1" applyAlignment="1">
      <alignment horizontal="center" vertical="top" wrapText="1"/>
      <protection/>
    </xf>
    <xf numFmtId="3" fontId="8" fillId="0" borderId="4" xfId="16" applyFont="1" applyFill="1" applyBorder="1" applyAlignment="1">
      <alignment horizontal="center" vertical="top" wrapText="1"/>
      <protection/>
    </xf>
  </cellXfs>
  <cellStyles count="9">
    <cellStyle name="Normal" xfId="0"/>
    <cellStyle name="Excel Built-in Normal" xfId="15"/>
    <cellStyle name="Excel Built-in Normal 1" xfId="16"/>
    <cellStyle name="Currency" xfId="17"/>
    <cellStyle name="Currency [0]" xfId="18"/>
    <cellStyle name="Обычный_Лист1"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95"/>
  <sheetViews>
    <sheetView tabSelected="1" workbookViewId="0" topLeftCell="A1">
      <selection activeCell="K5" sqref="K5"/>
    </sheetView>
  </sheetViews>
  <sheetFormatPr defaultColWidth="9.140625" defaultRowHeight="12.75"/>
  <cols>
    <col min="1" max="1" width="50.421875" style="1" customWidth="1"/>
    <col min="2" max="2" width="5.140625" style="2" customWidth="1"/>
    <col min="3" max="3" width="12.140625" style="2" customWidth="1"/>
    <col min="4" max="4" width="4.140625" style="2" customWidth="1"/>
    <col min="5" max="5" width="6.00390625" style="2" customWidth="1"/>
    <col min="6" max="6" width="5.00390625" style="2" customWidth="1"/>
    <col min="7" max="7" width="16.140625" style="2" customWidth="1"/>
    <col min="8" max="8" width="16.57421875" style="2" customWidth="1"/>
    <col min="9" max="9" width="17.57421875" style="2" customWidth="1"/>
    <col min="10" max="10" width="15.140625" style="3" customWidth="1"/>
    <col min="11" max="11" width="12.7109375" style="3" customWidth="1"/>
    <col min="12" max="12" width="13.8515625" style="2" customWidth="1"/>
    <col min="13" max="21" width="19.00390625" style="2" customWidth="1"/>
    <col min="22" max="16384" width="11.00390625" style="2" customWidth="1"/>
  </cols>
  <sheetData>
    <row r="1" spans="1:21" s="5" customFormat="1" ht="18.75">
      <c r="A1" s="4"/>
      <c r="B1" s="4"/>
      <c r="C1" s="4"/>
      <c r="D1" s="4"/>
      <c r="E1" s="4"/>
      <c r="F1" s="4"/>
      <c r="G1" s="69" t="s">
        <v>40</v>
      </c>
      <c r="H1" s="69"/>
      <c r="I1" s="69"/>
      <c r="J1" s="3"/>
      <c r="K1" s="3"/>
      <c r="L1" s="2"/>
      <c r="M1" s="2"/>
      <c r="N1" s="2"/>
      <c r="O1" s="2"/>
      <c r="P1" s="2"/>
      <c r="Q1" s="2"/>
      <c r="R1" s="2"/>
      <c r="S1" s="2"/>
      <c r="T1" s="2"/>
      <c r="U1" s="2"/>
    </row>
    <row r="2" spans="1:21" s="5" customFormat="1" ht="37.5" customHeight="1">
      <c r="A2" s="4"/>
      <c r="B2" s="4"/>
      <c r="C2" s="4"/>
      <c r="D2" s="4"/>
      <c r="E2" s="4"/>
      <c r="F2" s="4"/>
      <c r="G2" s="70" t="s">
        <v>105</v>
      </c>
      <c r="H2" s="70"/>
      <c r="I2" s="70"/>
      <c r="J2" s="3"/>
      <c r="K2" s="3"/>
      <c r="L2" s="2"/>
      <c r="M2" s="2"/>
      <c r="N2" s="2"/>
      <c r="O2" s="2"/>
      <c r="P2" s="2"/>
      <c r="Q2" s="2"/>
      <c r="R2" s="2"/>
      <c r="S2" s="2"/>
      <c r="T2" s="2"/>
      <c r="U2" s="2"/>
    </row>
    <row r="3" spans="1:21" s="5" customFormat="1" ht="18.75">
      <c r="A3" s="4"/>
      <c r="B3" s="4"/>
      <c r="C3" s="4"/>
      <c r="D3" s="4"/>
      <c r="E3" s="4"/>
      <c r="F3" s="4"/>
      <c r="G3" s="69" t="s">
        <v>63</v>
      </c>
      <c r="H3" s="69"/>
      <c r="I3" s="69"/>
      <c r="J3" s="3"/>
      <c r="K3" s="3"/>
      <c r="L3" s="2"/>
      <c r="M3" s="2"/>
      <c r="N3" s="2"/>
      <c r="O3" s="2"/>
      <c r="P3" s="2"/>
      <c r="Q3" s="2"/>
      <c r="R3" s="2"/>
      <c r="S3" s="2"/>
      <c r="T3" s="2"/>
      <c r="U3" s="2"/>
    </row>
    <row r="4" spans="1:21" s="5" customFormat="1" ht="18.75">
      <c r="A4" s="37"/>
      <c r="B4" s="37"/>
      <c r="C4" s="37"/>
      <c r="D4" s="37"/>
      <c r="E4" s="37"/>
      <c r="F4" s="37"/>
      <c r="G4" s="69" t="s">
        <v>104</v>
      </c>
      <c r="H4" s="69"/>
      <c r="I4" s="69"/>
      <c r="J4" s="3"/>
      <c r="K4" s="3"/>
      <c r="L4" s="2"/>
      <c r="M4" s="2"/>
      <c r="N4" s="2"/>
      <c r="O4" s="2"/>
      <c r="P4" s="2"/>
      <c r="Q4" s="2"/>
      <c r="R4" s="2"/>
      <c r="S4" s="2"/>
      <c r="T4" s="2"/>
      <c r="U4" s="2"/>
    </row>
    <row r="5" spans="1:21" s="5" customFormat="1" ht="40.5" customHeight="1">
      <c r="A5" s="37"/>
      <c r="B5" s="37"/>
      <c r="C5" s="37"/>
      <c r="D5" s="37"/>
      <c r="E5" s="37"/>
      <c r="F5" s="39"/>
      <c r="G5" s="70" t="s">
        <v>105</v>
      </c>
      <c r="H5" s="70"/>
      <c r="I5" s="70"/>
      <c r="J5" s="3"/>
      <c r="K5" s="3"/>
      <c r="L5" s="2"/>
      <c r="M5" s="2"/>
      <c r="N5" s="2"/>
      <c r="O5" s="2"/>
      <c r="P5" s="2"/>
      <c r="Q5" s="2"/>
      <c r="R5" s="2"/>
      <c r="S5" s="2"/>
      <c r="T5" s="2"/>
      <c r="U5" s="2"/>
    </row>
    <row r="6" spans="1:21" s="5" customFormat="1" ht="21.75" customHeight="1">
      <c r="A6" s="37"/>
      <c r="B6" s="37"/>
      <c r="C6" s="37"/>
      <c r="D6" s="37"/>
      <c r="E6" s="37"/>
      <c r="F6" s="37"/>
      <c r="G6" s="71" t="s">
        <v>26</v>
      </c>
      <c r="H6" s="71"/>
      <c r="I6" s="71"/>
      <c r="J6" s="3"/>
      <c r="K6" s="3"/>
      <c r="L6" s="2"/>
      <c r="M6" s="2"/>
      <c r="N6" s="2"/>
      <c r="O6" s="2"/>
      <c r="P6" s="2"/>
      <c r="Q6" s="2"/>
      <c r="R6" s="2"/>
      <c r="S6" s="2"/>
      <c r="T6" s="2"/>
      <c r="U6" s="2"/>
    </row>
    <row r="7" spans="1:21" s="5" customFormat="1" ht="57.75" customHeight="1">
      <c r="A7" s="37"/>
      <c r="B7" s="40"/>
      <c r="C7" s="68" t="s">
        <v>27</v>
      </c>
      <c r="D7" s="68"/>
      <c r="E7" s="68"/>
      <c r="F7" s="68"/>
      <c r="G7" s="68"/>
      <c r="H7" s="68"/>
      <c r="I7" s="68"/>
      <c r="J7" s="3"/>
      <c r="K7" s="3"/>
      <c r="L7" s="2"/>
      <c r="M7" s="2"/>
      <c r="N7" s="2"/>
      <c r="O7" s="2"/>
      <c r="P7" s="2"/>
      <c r="Q7" s="2"/>
      <c r="R7" s="2"/>
      <c r="S7" s="2"/>
      <c r="T7" s="2"/>
      <c r="U7" s="2"/>
    </row>
    <row r="8" spans="1:21" s="5" customFormat="1" ht="18.75">
      <c r="A8" s="37"/>
      <c r="B8" s="37"/>
      <c r="C8" s="37"/>
      <c r="D8" s="37"/>
      <c r="E8" s="37"/>
      <c r="F8" s="37"/>
      <c r="G8" s="38"/>
      <c r="H8" s="38"/>
      <c r="I8" s="38"/>
      <c r="J8" s="3"/>
      <c r="K8" s="3"/>
      <c r="L8" s="2"/>
      <c r="M8" s="2"/>
      <c r="N8" s="2"/>
      <c r="O8" s="2"/>
      <c r="P8" s="2"/>
      <c r="Q8" s="2"/>
      <c r="R8" s="2"/>
      <c r="S8" s="2"/>
      <c r="T8" s="2"/>
      <c r="U8" s="2"/>
    </row>
    <row r="9" spans="1:21" s="5" customFormat="1" ht="18.75">
      <c r="A9" s="72" t="s">
        <v>101</v>
      </c>
      <c r="B9" s="72"/>
      <c r="C9" s="72"/>
      <c r="D9" s="72"/>
      <c r="E9" s="72"/>
      <c r="F9" s="72"/>
      <c r="G9" s="72"/>
      <c r="H9" s="72"/>
      <c r="I9" s="72"/>
      <c r="J9" s="3"/>
      <c r="K9" s="3"/>
      <c r="L9" s="2"/>
      <c r="M9" s="2"/>
      <c r="N9" s="2"/>
      <c r="O9" s="2"/>
      <c r="P9" s="2"/>
      <c r="Q9" s="2"/>
      <c r="R9" s="2"/>
      <c r="S9" s="2"/>
      <c r="T9" s="2"/>
      <c r="U9" s="2"/>
    </row>
    <row r="10" spans="1:21" s="5" customFormat="1" ht="18.75">
      <c r="A10" s="37"/>
      <c r="B10" s="37"/>
      <c r="C10" s="37"/>
      <c r="D10" s="37"/>
      <c r="E10" s="37"/>
      <c r="F10" s="37"/>
      <c r="G10" s="38"/>
      <c r="H10" s="38"/>
      <c r="I10" s="38" t="s">
        <v>106</v>
      </c>
      <c r="J10" s="3"/>
      <c r="K10" s="3"/>
      <c r="L10" s="2"/>
      <c r="M10" s="2"/>
      <c r="N10" s="2"/>
      <c r="O10" s="2"/>
      <c r="P10" s="2"/>
      <c r="Q10" s="2"/>
      <c r="R10" s="2"/>
      <c r="S10" s="2"/>
      <c r="T10" s="2"/>
      <c r="U10" s="2"/>
    </row>
    <row r="11" spans="1:21" s="5" customFormat="1" ht="15.75" customHeight="1">
      <c r="A11" s="73" t="s">
        <v>107</v>
      </c>
      <c r="B11" s="73"/>
      <c r="C11" s="73"/>
      <c r="D11" s="73"/>
      <c r="E11" s="73"/>
      <c r="F11" s="74"/>
      <c r="G11" s="75" t="s">
        <v>80</v>
      </c>
      <c r="H11" s="75" t="s">
        <v>102</v>
      </c>
      <c r="I11" s="75" t="s">
        <v>103</v>
      </c>
      <c r="J11" s="3"/>
      <c r="K11" s="3"/>
      <c r="L11" s="2"/>
      <c r="M11" s="2"/>
      <c r="N11" s="2"/>
      <c r="O11" s="2"/>
      <c r="P11" s="2"/>
      <c r="Q11" s="2"/>
      <c r="R11" s="2"/>
      <c r="S11" s="2"/>
      <c r="T11" s="2"/>
      <c r="U11" s="2"/>
    </row>
    <row r="12" spans="1:21" s="5" customFormat="1" ht="15.75" customHeight="1">
      <c r="A12" s="73" t="s">
        <v>108</v>
      </c>
      <c r="B12" s="73" t="s">
        <v>109</v>
      </c>
      <c r="C12" s="73"/>
      <c r="D12" s="73"/>
      <c r="E12" s="73"/>
      <c r="F12" s="74"/>
      <c r="G12" s="75"/>
      <c r="H12" s="75"/>
      <c r="I12" s="75"/>
      <c r="J12" s="76"/>
      <c r="K12" s="76"/>
      <c r="L12" s="76"/>
      <c r="M12" s="7"/>
      <c r="N12" s="7"/>
      <c r="O12" s="7"/>
      <c r="P12" s="7"/>
      <c r="Q12" s="7"/>
      <c r="R12" s="7"/>
      <c r="S12" s="7"/>
      <c r="T12" s="7"/>
      <c r="U12" s="7"/>
    </row>
    <row r="13" spans="1:12" s="8" customFormat="1" ht="75">
      <c r="A13" s="73"/>
      <c r="B13" s="42" t="s">
        <v>110</v>
      </c>
      <c r="C13" s="42" t="s">
        <v>111</v>
      </c>
      <c r="D13" s="41" t="s">
        <v>112</v>
      </c>
      <c r="E13" s="41" t="s">
        <v>113</v>
      </c>
      <c r="F13" s="43" t="s">
        <v>114</v>
      </c>
      <c r="G13" s="75"/>
      <c r="H13" s="75"/>
      <c r="I13" s="75"/>
      <c r="J13" s="76"/>
      <c r="K13" s="76"/>
      <c r="L13" s="76"/>
    </row>
    <row r="14" spans="1:11" s="9" customFormat="1" ht="12.75" customHeight="1">
      <c r="A14" s="44">
        <v>1</v>
      </c>
      <c r="B14" s="77">
        <v>2</v>
      </c>
      <c r="C14" s="77"/>
      <c r="D14" s="77"/>
      <c r="E14" s="77"/>
      <c r="F14" s="78"/>
      <c r="G14" s="45">
        <v>3</v>
      </c>
      <c r="H14" s="45">
        <v>4</v>
      </c>
      <c r="I14" s="45">
        <v>5</v>
      </c>
      <c r="J14" s="32"/>
      <c r="K14" s="32"/>
    </row>
    <row r="15" spans="1:12" s="10" customFormat="1" ht="18.75">
      <c r="A15" s="46" t="s">
        <v>115</v>
      </c>
      <c r="B15" s="47"/>
      <c r="C15" s="47"/>
      <c r="D15" s="48"/>
      <c r="E15" s="49"/>
      <c r="F15" s="50"/>
      <c r="G15" s="64">
        <f>G16+G100</f>
        <v>4141.49392</v>
      </c>
      <c r="H15" s="64">
        <f>H16+H100</f>
        <v>3314.0000000000005</v>
      </c>
      <c r="I15" s="64">
        <f>I16+I100</f>
        <v>2257.1</v>
      </c>
      <c r="J15" s="33"/>
      <c r="K15" s="33"/>
      <c r="L15" s="33"/>
    </row>
    <row r="16" spans="1:21" s="5" customFormat="1" ht="37.5">
      <c r="A16" s="51" t="s">
        <v>116</v>
      </c>
      <c r="B16" s="52" t="s">
        <v>117</v>
      </c>
      <c r="C16" s="52" t="s">
        <v>118</v>
      </c>
      <c r="D16" s="53" t="s">
        <v>119</v>
      </c>
      <c r="E16" s="54" t="s">
        <v>120</v>
      </c>
      <c r="F16" s="55" t="s">
        <v>121</v>
      </c>
      <c r="G16" s="65">
        <f>G17+G26+G40+G48+G53+G56</f>
        <v>398.375</v>
      </c>
      <c r="H16" s="65">
        <f>H17+H26+H40+H48+H53+H56</f>
        <v>348.1</v>
      </c>
      <c r="I16" s="65">
        <f>I17+I26+I40+I48+I53+I56</f>
        <v>339.9</v>
      </c>
      <c r="J16" s="34"/>
      <c r="K16" s="34"/>
      <c r="L16" s="35"/>
      <c r="M16" s="2"/>
      <c r="N16" s="2"/>
      <c r="O16" s="2"/>
      <c r="P16" s="2"/>
      <c r="Q16" s="2"/>
      <c r="R16" s="2"/>
      <c r="S16" s="2"/>
      <c r="T16" s="2"/>
      <c r="U16" s="2"/>
    </row>
    <row r="17" spans="1:21" s="5" customFormat="1" ht="18.75">
      <c r="A17" s="51" t="s">
        <v>122</v>
      </c>
      <c r="B17" s="52" t="s">
        <v>117</v>
      </c>
      <c r="C17" s="52" t="s">
        <v>123</v>
      </c>
      <c r="D17" s="53" t="s">
        <v>119</v>
      </c>
      <c r="E17" s="54" t="s">
        <v>120</v>
      </c>
      <c r="F17" s="55" t="s">
        <v>121</v>
      </c>
      <c r="G17" s="65">
        <f>G18+G21</f>
        <v>137.475</v>
      </c>
      <c r="H17" s="65">
        <f>H18+H21</f>
        <v>130</v>
      </c>
      <c r="I17" s="65">
        <f>I18+I21</f>
        <v>130</v>
      </c>
      <c r="J17" s="34"/>
      <c r="K17" s="34"/>
      <c r="L17" s="34"/>
      <c r="M17" s="2"/>
      <c r="N17" s="2"/>
      <c r="O17" s="2"/>
      <c r="P17" s="2"/>
      <c r="Q17" s="2"/>
      <c r="R17" s="2"/>
      <c r="S17" s="2"/>
      <c r="T17" s="2"/>
      <c r="U17" s="2"/>
    </row>
    <row r="18" spans="1:21" s="5" customFormat="1" ht="18.75" hidden="1">
      <c r="A18" s="51" t="s">
        <v>124</v>
      </c>
      <c r="B18" s="52" t="s">
        <v>117</v>
      </c>
      <c r="C18" s="52" t="s">
        <v>125</v>
      </c>
      <c r="D18" s="53" t="s">
        <v>119</v>
      </c>
      <c r="E18" s="54" t="s">
        <v>120</v>
      </c>
      <c r="F18" s="55" t="s">
        <v>126</v>
      </c>
      <c r="G18" s="66"/>
      <c r="H18" s="66"/>
      <c r="I18" s="66"/>
      <c r="J18" s="36"/>
      <c r="K18" s="36"/>
      <c r="L18" s="36"/>
      <c r="M18" s="2"/>
      <c r="N18" s="2"/>
      <c r="O18" s="2"/>
      <c r="P18" s="2"/>
      <c r="Q18" s="2"/>
      <c r="R18" s="2"/>
      <c r="S18" s="2"/>
      <c r="T18" s="2"/>
      <c r="U18" s="2"/>
    </row>
    <row r="19" spans="1:21" s="5" customFormat="1" ht="75" hidden="1">
      <c r="A19" s="51" t="s">
        <v>127</v>
      </c>
      <c r="B19" s="52" t="s">
        <v>117</v>
      </c>
      <c r="C19" s="52" t="s">
        <v>128</v>
      </c>
      <c r="D19" s="53" t="s">
        <v>129</v>
      </c>
      <c r="E19" s="54" t="s">
        <v>120</v>
      </c>
      <c r="F19" s="55" t="s">
        <v>126</v>
      </c>
      <c r="G19" s="66"/>
      <c r="H19" s="66"/>
      <c r="I19" s="66"/>
      <c r="J19" s="36"/>
      <c r="K19" s="36"/>
      <c r="L19" s="36"/>
      <c r="M19" s="2"/>
      <c r="N19" s="2"/>
      <c r="O19" s="2"/>
      <c r="P19" s="2"/>
      <c r="Q19" s="2"/>
      <c r="R19" s="2"/>
      <c r="S19" s="2"/>
      <c r="T19" s="2"/>
      <c r="U19" s="2"/>
    </row>
    <row r="20" spans="1:12" s="5" customFormat="1" ht="56.25" hidden="1">
      <c r="A20" s="51" t="s">
        <v>130</v>
      </c>
      <c r="B20" s="52" t="s">
        <v>117</v>
      </c>
      <c r="C20" s="52" t="s">
        <v>131</v>
      </c>
      <c r="D20" s="53" t="s">
        <v>129</v>
      </c>
      <c r="E20" s="54" t="s">
        <v>132</v>
      </c>
      <c r="F20" s="55" t="s">
        <v>126</v>
      </c>
      <c r="G20" s="66"/>
      <c r="H20" s="66"/>
      <c r="I20" s="66"/>
      <c r="J20" s="36"/>
      <c r="K20" s="36"/>
      <c r="L20" s="36"/>
    </row>
    <row r="21" spans="1:12" s="5" customFormat="1" ht="18.75">
      <c r="A21" s="51" t="s">
        <v>133</v>
      </c>
      <c r="B21" s="52" t="s">
        <v>117</v>
      </c>
      <c r="C21" s="52" t="s">
        <v>134</v>
      </c>
      <c r="D21" s="53" t="s">
        <v>119</v>
      </c>
      <c r="E21" s="54" t="s">
        <v>120</v>
      </c>
      <c r="F21" s="55" t="s">
        <v>126</v>
      </c>
      <c r="G21" s="65">
        <f>G22+G23+G24+G25</f>
        <v>137.475</v>
      </c>
      <c r="H21" s="65">
        <f>H22+H23+H24+H25</f>
        <v>130</v>
      </c>
      <c r="I21" s="65">
        <f>I22+I23+I24+I25</f>
        <v>130</v>
      </c>
      <c r="J21" s="34"/>
      <c r="K21" s="34"/>
      <c r="L21" s="34"/>
    </row>
    <row r="22" spans="1:12" s="5" customFormat="1" ht="112.5" customHeight="1">
      <c r="A22" s="51" t="s">
        <v>81</v>
      </c>
      <c r="B22" s="52" t="s">
        <v>117</v>
      </c>
      <c r="C22" s="52" t="s">
        <v>136</v>
      </c>
      <c r="D22" s="53" t="s">
        <v>135</v>
      </c>
      <c r="E22" s="54" t="s">
        <v>132</v>
      </c>
      <c r="F22" s="55" t="s">
        <v>126</v>
      </c>
      <c r="G22" s="65">
        <f>154.475-17</f>
        <v>137.475</v>
      </c>
      <c r="H22" s="65">
        <v>130</v>
      </c>
      <c r="I22" s="65">
        <v>130</v>
      </c>
      <c r="J22" s="34"/>
      <c r="K22" s="34"/>
      <c r="L22" s="34"/>
    </row>
    <row r="23" spans="1:12" s="5" customFormat="1" ht="206.25" hidden="1">
      <c r="A23" s="51" t="s">
        <v>137</v>
      </c>
      <c r="B23" s="52" t="s">
        <v>117</v>
      </c>
      <c r="C23" s="52" t="s">
        <v>138</v>
      </c>
      <c r="D23" s="53" t="s">
        <v>135</v>
      </c>
      <c r="E23" s="54" t="s">
        <v>132</v>
      </c>
      <c r="F23" s="55" t="s">
        <v>126</v>
      </c>
      <c r="G23" s="65"/>
      <c r="H23" s="65"/>
      <c r="I23" s="65"/>
      <c r="J23" s="34"/>
      <c r="K23" s="34"/>
      <c r="L23" s="34"/>
    </row>
    <row r="24" spans="1:12" s="5" customFormat="1" ht="93.75" hidden="1">
      <c r="A24" s="51" t="s">
        <v>139</v>
      </c>
      <c r="B24" s="52" t="s">
        <v>117</v>
      </c>
      <c r="C24" s="52" t="s">
        <v>140</v>
      </c>
      <c r="D24" s="53" t="s">
        <v>135</v>
      </c>
      <c r="E24" s="54" t="s">
        <v>132</v>
      </c>
      <c r="F24" s="55" t="s">
        <v>126</v>
      </c>
      <c r="G24" s="65"/>
      <c r="H24" s="65"/>
      <c r="I24" s="65"/>
      <c r="J24" s="34"/>
      <c r="K24" s="34"/>
      <c r="L24" s="34"/>
    </row>
    <row r="25" spans="1:12" s="5" customFormat="1" ht="191.25" hidden="1">
      <c r="A25" s="51" t="s">
        <v>82</v>
      </c>
      <c r="B25" s="52" t="s">
        <v>117</v>
      </c>
      <c r="C25" s="52" t="s">
        <v>141</v>
      </c>
      <c r="D25" s="53" t="s">
        <v>135</v>
      </c>
      <c r="E25" s="54" t="s">
        <v>132</v>
      </c>
      <c r="F25" s="55" t="s">
        <v>126</v>
      </c>
      <c r="G25" s="65"/>
      <c r="H25" s="65"/>
      <c r="I25" s="65"/>
      <c r="J25" s="34"/>
      <c r="K25" s="34"/>
      <c r="L25" s="34"/>
    </row>
    <row r="26" spans="1:12" s="5" customFormat="1" ht="56.25">
      <c r="A26" s="51" t="s">
        <v>142</v>
      </c>
      <c r="B26" s="52" t="s">
        <v>121</v>
      </c>
      <c r="C26" s="52" t="s">
        <v>144</v>
      </c>
      <c r="D26" s="53" t="s">
        <v>119</v>
      </c>
      <c r="E26" s="54" t="s">
        <v>120</v>
      </c>
      <c r="F26" s="55" t="s">
        <v>121</v>
      </c>
      <c r="G26" s="65">
        <f>G27</f>
        <v>43.9</v>
      </c>
      <c r="H26" s="65">
        <f>H27</f>
        <v>51.099999999999994</v>
      </c>
      <c r="I26" s="65">
        <f>I27</f>
        <v>42.9</v>
      </c>
      <c r="J26" s="34"/>
      <c r="K26" s="34"/>
      <c r="L26" s="34"/>
    </row>
    <row r="27" spans="1:12" s="5" customFormat="1" ht="56.25">
      <c r="A27" s="51" t="s">
        <v>145</v>
      </c>
      <c r="B27" s="52" t="s">
        <v>143</v>
      </c>
      <c r="C27" s="52" t="s">
        <v>146</v>
      </c>
      <c r="D27" s="53" t="s">
        <v>135</v>
      </c>
      <c r="E27" s="54" t="s">
        <v>121</v>
      </c>
      <c r="F27" s="55" t="s">
        <v>126</v>
      </c>
      <c r="G27" s="65">
        <f>G28+G29+G30+G31</f>
        <v>43.9</v>
      </c>
      <c r="H27" s="65">
        <f>H28+H29+H30+H31</f>
        <v>51.099999999999994</v>
      </c>
      <c r="I27" s="65">
        <f>I28+I29+I30+I31</f>
        <v>42.9</v>
      </c>
      <c r="J27" s="34"/>
      <c r="K27" s="34"/>
      <c r="L27" s="34"/>
    </row>
    <row r="28" spans="1:12" s="5" customFormat="1" ht="131.25">
      <c r="A28" s="51" t="s">
        <v>147</v>
      </c>
      <c r="B28" s="52" t="s">
        <v>143</v>
      </c>
      <c r="C28" s="52" t="s">
        <v>148</v>
      </c>
      <c r="D28" s="53" t="s">
        <v>135</v>
      </c>
      <c r="E28" s="54" t="s">
        <v>120</v>
      </c>
      <c r="F28" s="55" t="s">
        <v>126</v>
      </c>
      <c r="G28" s="65">
        <v>13.4</v>
      </c>
      <c r="H28" s="65">
        <v>15.4</v>
      </c>
      <c r="I28" s="65">
        <v>13</v>
      </c>
      <c r="J28" s="34"/>
      <c r="K28" s="34"/>
      <c r="L28" s="34"/>
    </row>
    <row r="29" spans="1:12" s="5" customFormat="1" ht="168.75">
      <c r="A29" s="51" t="s">
        <v>149</v>
      </c>
      <c r="B29" s="52" t="s">
        <v>143</v>
      </c>
      <c r="C29" s="52" t="s">
        <v>150</v>
      </c>
      <c r="D29" s="53" t="s">
        <v>135</v>
      </c>
      <c r="E29" s="54" t="s">
        <v>120</v>
      </c>
      <c r="F29" s="55" t="s">
        <v>126</v>
      </c>
      <c r="G29" s="65">
        <v>0.5</v>
      </c>
      <c r="H29" s="65">
        <v>0.4</v>
      </c>
      <c r="I29" s="65">
        <v>0.3</v>
      </c>
      <c r="J29" s="34"/>
      <c r="K29" s="34"/>
      <c r="L29" s="34"/>
    </row>
    <row r="30" spans="1:12" s="5" customFormat="1" ht="150">
      <c r="A30" s="51" t="s">
        <v>151</v>
      </c>
      <c r="B30" s="52" t="s">
        <v>143</v>
      </c>
      <c r="C30" s="52" t="s">
        <v>152</v>
      </c>
      <c r="D30" s="53" t="s">
        <v>135</v>
      </c>
      <c r="E30" s="54" t="s">
        <v>120</v>
      </c>
      <c r="F30" s="55" t="s">
        <v>126</v>
      </c>
      <c r="G30" s="65">
        <v>29.4</v>
      </c>
      <c r="H30" s="65">
        <v>34.8</v>
      </c>
      <c r="I30" s="65">
        <v>29.2</v>
      </c>
      <c r="J30" s="34"/>
      <c r="K30" s="34"/>
      <c r="L30" s="34"/>
    </row>
    <row r="31" spans="1:12" s="5" customFormat="1" ht="150">
      <c r="A31" s="51" t="s">
        <v>153</v>
      </c>
      <c r="B31" s="52" t="s">
        <v>143</v>
      </c>
      <c r="C31" s="52" t="s">
        <v>154</v>
      </c>
      <c r="D31" s="53" t="s">
        <v>135</v>
      </c>
      <c r="E31" s="54" t="s">
        <v>120</v>
      </c>
      <c r="F31" s="55" t="s">
        <v>126</v>
      </c>
      <c r="G31" s="65">
        <v>0.6</v>
      </c>
      <c r="H31" s="65">
        <v>0.5</v>
      </c>
      <c r="I31" s="65">
        <v>0.4</v>
      </c>
      <c r="J31" s="34"/>
      <c r="K31" s="34"/>
      <c r="L31" s="34"/>
    </row>
    <row r="32" spans="1:12" s="5" customFormat="1" ht="18.75" hidden="1">
      <c r="A32" s="51" t="s">
        <v>155</v>
      </c>
      <c r="B32" s="52" t="s">
        <v>117</v>
      </c>
      <c r="C32" s="52" t="s">
        <v>156</v>
      </c>
      <c r="D32" s="53" t="s">
        <v>119</v>
      </c>
      <c r="E32" s="54" t="s">
        <v>120</v>
      </c>
      <c r="F32" s="55" t="s">
        <v>121</v>
      </c>
      <c r="G32" s="65">
        <f>G33+G36+G38</f>
        <v>0</v>
      </c>
      <c r="H32" s="65">
        <f>H33+H36+H38</f>
        <v>0</v>
      </c>
      <c r="I32" s="65">
        <f>I33+I36+I38</f>
        <v>0</v>
      </c>
      <c r="J32" s="34"/>
      <c r="K32" s="34"/>
      <c r="L32" s="34"/>
    </row>
    <row r="33" spans="1:12" s="5" customFormat="1" ht="37.5" hidden="1">
      <c r="A33" s="51" t="s">
        <v>157</v>
      </c>
      <c r="B33" s="52" t="s">
        <v>117</v>
      </c>
      <c r="C33" s="52" t="s">
        <v>158</v>
      </c>
      <c r="D33" s="53" t="s">
        <v>129</v>
      </c>
      <c r="E33" s="54" t="s">
        <v>120</v>
      </c>
      <c r="F33" s="55" t="s">
        <v>126</v>
      </c>
      <c r="G33" s="65">
        <f>G34</f>
        <v>0</v>
      </c>
      <c r="H33" s="65">
        <f>H34</f>
        <v>0</v>
      </c>
      <c r="I33" s="65">
        <f>I34</f>
        <v>0</v>
      </c>
      <c r="J33" s="34"/>
      <c r="K33" s="34"/>
      <c r="L33" s="34"/>
    </row>
    <row r="34" spans="1:12" s="5" customFormat="1" ht="37.5" hidden="1">
      <c r="A34" s="51" t="s">
        <v>157</v>
      </c>
      <c r="B34" s="52" t="s">
        <v>117</v>
      </c>
      <c r="C34" s="52" t="s">
        <v>159</v>
      </c>
      <c r="D34" s="53" t="s">
        <v>129</v>
      </c>
      <c r="E34" s="54" t="s">
        <v>132</v>
      </c>
      <c r="F34" s="55" t="s">
        <v>126</v>
      </c>
      <c r="G34" s="65"/>
      <c r="H34" s="65"/>
      <c r="I34" s="65"/>
      <c r="J34" s="34"/>
      <c r="K34" s="34"/>
      <c r="L34" s="34"/>
    </row>
    <row r="35" spans="1:12" s="5" customFormat="1" ht="75" hidden="1">
      <c r="A35" s="51" t="s">
        <v>160</v>
      </c>
      <c r="B35" s="52" t="s">
        <v>117</v>
      </c>
      <c r="C35" s="52" t="s">
        <v>161</v>
      </c>
      <c r="D35" s="53" t="s">
        <v>129</v>
      </c>
      <c r="E35" s="54" t="s">
        <v>132</v>
      </c>
      <c r="F35" s="55" t="s">
        <v>126</v>
      </c>
      <c r="G35" s="65"/>
      <c r="H35" s="65"/>
      <c r="I35" s="65"/>
      <c r="J35" s="34"/>
      <c r="K35" s="34"/>
      <c r="L35" s="34"/>
    </row>
    <row r="36" spans="1:12" s="5" customFormat="1" ht="18.75" hidden="1">
      <c r="A36" s="51" t="s">
        <v>162</v>
      </c>
      <c r="B36" s="52" t="s">
        <v>117</v>
      </c>
      <c r="C36" s="52" t="s">
        <v>163</v>
      </c>
      <c r="D36" s="53" t="s">
        <v>135</v>
      </c>
      <c r="E36" s="54" t="s">
        <v>120</v>
      </c>
      <c r="F36" s="55" t="s">
        <v>126</v>
      </c>
      <c r="G36" s="65"/>
      <c r="H36" s="65"/>
      <c r="I36" s="65"/>
      <c r="J36" s="34"/>
      <c r="K36" s="34"/>
      <c r="L36" s="34"/>
    </row>
    <row r="37" spans="1:12" s="5" customFormat="1" ht="18.75" hidden="1">
      <c r="A37" s="51" t="s">
        <v>162</v>
      </c>
      <c r="B37" s="52" t="s">
        <v>117</v>
      </c>
      <c r="C37" s="52" t="s">
        <v>164</v>
      </c>
      <c r="D37" s="53" t="s">
        <v>135</v>
      </c>
      <c r="E37" s="54" t="s">
        <v>132</v>
      </c>
      <c r="F37" s="55" t="s">
        <v>126</v>
      </c>
      <c r="G37" s="65"/>
      <c r="H37" s="65"/>
      <c r="I37" s="65"/>
      <c r="J37" s="34"/>
      <c r="K37" s="34"/>
      <c r="L37" s="34"/>
    </row>
    <row r="38" spans="1:12" s="5" customFormat="1" ht="56.25" hidden="1">
      <c r="A38" s="51" t="s">
        <v>165</v>
      </c>
      <c r="B38" s="52" t="s">
        <v>117</v>
      </c>
      <c r="C38" s="52" t="s">
        <v>166</v>
      </c>
      <c r="D38" s="53" t="s">
        <v>129</v>
      </c>
      <c r="E38" s="54" t="s">
        <v>120</v>
      </c>
      <c r="F38" s="55" t="s">
        <v>126</v>
      </c>
      <c r="G38" s="65"/>
      <c r="H38" s="65"/>
      <c r="I38" s="65"/>
      <c r="J38" s="34"/>
      <c r="K38" s="34"/>
      <c r="L38" s="34"/>
    </row>
    <row r="39" spans="1:12" s="5" customFormat="1" ht="75" hidden="1">
      <c r="A39" s="51" t="s">
        <v>168</v>
      </c>
      <c r="B39" s="52" t="s">
        <v>117</v>
      </c>
      <c r="C39" s="52" t="s">
        <v>169</v>
      </c>
      <c r="D39" s="53" t="s">
        <v>129</v>
      </c>
      <c r="E39" s="54" t="s">
        <v>132</v>
      </c>
      <c r="F39" s="55" t="s">
        <v>126</v>
      </c>
      <c r="G39" s="65"/>
      <c r="H39" s="65"/>
      <c r="I39" s="65"/>
      <c r="J39" s="34"/>
      <c r="K39" s="34"/>
      <c r="L39" s="34"/>
    </row>
    <row r="40" spans="1:12" s="5" customFormat="1" ht="18.75">
      <c r="A40" s="16" t="s">
        <v>170</v>
      </c>
      <c r="B40" s="56" t="s">
        <v>117</v>
      </c>
      <c r="C40" s="56" t="s">
        <v>171</v>
      </c>
      <c r="D40" s="56" t="s">
        <v>119</v>
      </c>
      <c r="E40" s="56" t="s">
        <v>120</v>
      </c>
      <c r="F40" s="57" t="s">
        <v>126</v>
      </c>
      <c r="G40" s="65">
        <f>G42+G45+G47</f>
        <v>197.2</v>
      </c>
      <c r="H40" s="65">
        <f>H42+H45+H47</f>
        <v>140</v>
      </c>
      <c r="I40" s="67">
        <f>I42+I45+I47</f>
        <v>140</v>
      </c>
      <c r="J40" s="34"/>
      <c r="K40" s="34"/>
      <c r="L40" s="35"/>
    </row>
    <row r="41" spans="1:12" s="5" customFormat="1" ht="18.75">
      <c r="A41" s="58" t="s">
        <v>172</v>
      </c>
      <c r="B41" s="52" t="s">
        <v>117</v>
      </c>
      <c r="C41" s="52" t="s">
        <v>173</v>
      </c>
      <c r="D41" s="53" t="s">
        <v>119</v>
      </c>
      <c r="E41" s="54" t="s">
        <v>120</v>
      </c>
      <c r="F41" s="55" t="s">
        <v>126</v>
      </c>
      <c r="G41" s="65">
        <v>9</v>
      </c>
      <c r="H41" s="65">
        <v>8</v>
      </c>
      <c r="I41" s="65">
        <v>8</v>
      </c>
      <c r="J41" s="34"/>
      <c r="K41" s="34"/>
      <c r="L41" s="34"/>
    </row>
    <row r="42" spans="1:12" s="5" customFormat="1" ht="93.75">
      <c r="A42" s="58" t="s">
        <v>4</v>
      </c>
      <c r="B42" s="52" t="s">
        <v>117</v>
      </c>
      <c r="C42" s="52" t="s">
        <v>174</v>
      </c>
      <c r="D42" s="53" t="s">
        <v>175</v>
      </c>
      <c r="E42" s="54" t="s">
        <v>132</v>
      </c>
      <c r="F42" s="55" t="s">
        <v>126</v>
      </c>
      <c r="G42" s="65">
        <v>9</v>
      </c>
      <c r="H42" s="65">
        <v>8</v>
      </c>
      <c r="I42" s="65">
        <v>8</v>
      </c>
      <c r="J42" s="34"/>
      <c r="K42" s="34"/>
      <c r="L42" s="34"/>
    </row>
    <row r="43" spans="1:12" s="5" customFormat="1" ht="18.75">
      <c r="A43" s="16" t="s">
        <v>176</v>
      </c>
      <c r="B43" s="52" t="s">
        <v>117</v>
      </c>
      <c r="C43" s="52" t="s">
        <v>48</v>
      </c>
      <c r="D43" s="53" t="s">
        <v>119</v>
      </c>
      <c r="E43" s="54" t="s">
        <v>120</v>
      </c>
      <c r="F43" s="55" t="s">
        <v>126</v>
      </c>
      <c r="G43" s="65">
        <f>G45+G47</f>
        <v>188.2</v>
      </c>
      <c r="H43" s="65">
        <f>H45+H47</f>
        <v>132</v>
      </c>
      <c r="I43" s="65">
        <f>I45+I47</f>
        <v>132</v>
      </c>
      <c r="J43" s="34"/>
      <c r="K43" s="34"/>
      <c r="L43" s="34"/>
    </row>
    <row r="44" spans="1:12" s="5" customFormat="1" ht="93.75">
      <c r="A44" s="58" t="s">
        <v>177</v>
      </c>
      <c r="B44" s="52" t="s">
        <v>117</v>
      </c>
      <c r="C44" s="52" t="s">
        <v>178</v>
      </c>
      <c r="D44" s="53" t="s">
        <v>119</v>
      </c>
      <c r="E44" s="54" t="s">
        <v>120</v>
      </c>
      <c r="F44" s="55" t="s">
        <v>126</v>
      </c>
      <c r="G44" s="65">
        <f>G43</f>
        <v>188.2</v>
      </c>
      <c r="H44" s="65">
        <f>H43</f>
        <v>132</v>
      </c>
      <c r="I44" s="65">
        <f>I43</f>
        <v>132</v>
      </c>
      <c r="J44" s="34"/>
      <c r="K44" s="34"/>
      <c r="L44" s="34"/>
    </row>
    <row r="45" spans="1:12" s="5" customFormat="1" ht="131.25">
      <c r="A45" s="58" t="s">
        <v>5</v>
      </c>
      <c r="B45" s="52" t="s">
        <v>117</v>
      </c>
      <c r="C45" s="52" t="s">
        <v>179</v>
      </c>
      <c r="D45" s="53" t="s">
        <v>175</v>
      </c>
      <c r="E45" s="54" t="s">
        <v>132</v>
      </c>
      <c r="F45" s="55" t="s">
        <v>126</v>
      </c>
      <c r="G45" s="65">
        <f>137-8.5</f>
        <v>128.5</v>
      </c>
      <c r="H45" s="65">
        <v>130</v>
      </c>
      <c r="I45" s="65">
        <v>130</v>
      </c>
      <c r="J45" s="34"/>
      <c r="K45" s="34"/>
      <c r="L45" s="34"/>
    </row>
    <row r="46" spans="1:12" s="5" customFormat="1" ht="93.75">
      <c r="A46" s="59" t="s">
        <v>180</v>
      </c>
      <c r="B46" s="52" t="s">
        <v>117</v>
      </c>
      <c r="C46" s="52" t="s">
        <v>181</v>
      </c>
      <c r="D46" s="53" t="s">
        <v>119</v>
      </c>
      <c r="E46" s="54" t="s">
        <v>120</v>
      </c>
      <c r="F46" s="55" t="s">
        <v>126</v>
      </c>
      <c r="G46" s="65">
        <f>23+36.7</f>
        <v>59.7</v>
      </c>
      <c r="H46" s="65">
        <v>2</v>
      </c>
      <c r="I46" s="65">
        <v>2</v>
      </c>
      <c r="J46" s="34"/>
      <c r="K46" s="34"/>
      <c r="L46" s="34"/>
    </row>
    <row r="47" spans="1:12" s="5" customFormat="1" ht="131.25">
      <c r="A47" s="58" t="s">
        <v>6</v>
      </c>
      <c r="B47" s="52" t="s">
        <v>117</v>
      </c>
      <c r="C47" s="52" t="s">
        <v>182</v>
      </c>
      <c r="D47" s="53" t="s">
        <v>175</v>
      </c>
      <c r="E47" s="54" t="s">
        <v>132</v>
      </c>
      <c r="F47" s="55" t="s">
        <v>126</v>
      </c>
      <c r="G47" s="65">
        <v>59.7</v>
      </c>
      <c r="H47" s="65">
        <v>2</v>
      </c>
      <c r="I47" s="65">
        <v>2</v>
      </c>
      <c r="J47" s="34"/>
      <c r="K47" s="34"/>
      <c r="L47" s="34"/>
    </row>
    <row r="48" spans="1:12" s="5" customFormat="1" ht="18.75">
      <c r="A48" s="51" t="s">
        <v>183</v>
      </c>
      <c r="B48" s="52" t="s">
        <v>184</v>
      </c>
      <c r="C48" s="52" t="s">
        <v>185</v>
      </c>
      <c r="D48" s="53" t="s">
        <v>119</v>
      </c>
      <c r="E48" s="54" t="s">
        <v>120</v>
      </c>
      <c r="F48" s="55" t="s">
        <v>121</v>
      </c>
      <c r="G48" s="65">
        <f aca="true" t="shared" si="0" ref="G48:I49">G49</f>
        <v>4.800000000000001</v>
      </c>
      <c r="H48" s="65">
        <f t="shared" si="0"/>
        <v>12</v>
      </c>
      <c r="I48" s="65">
        <f t="shared" si="0"/>
        <v>12</v>
      </c>
      <c r="J48" s="34"/>
      <c r="K48" s="34"/>
      <c r="L48" s="34"/>
    </row>
    <row r="49" spans="1:12" s="5" customFormat="1" ht="56.25">
      <c r="A49" s="51" t="s">
        <v>186</v>
      </c>
      <c r="B49" s="52" t="s">
        <v>184</v>
      </c>
      <c r="C49" s="52" t="s">
        <v>187</v>
      </c>
      <c r="D49" s="53" t="s">
        <v>135</v>
      </c>
      <c r="E49" s="54" t="s">
        <v>120</v>
      </c>
      <c r="F49" s="55" t="s">
        <v>126</v>
      </c>
      <c r="G49" s="65">
        <f t="shared" si="0"/>
        <v>4.800000000000001</v>
      </c>
      <c r="H49" s="65">
        <f t="shared" si="0"/>
        <v>12</v>
      </c>
      <c r="I49" s="65">
        <f t="shared" si="0"/>
        <v>12</v>
      </c>
      <c r="J49" s="34"/>
      <c r="K49" s="34"/>
      <c r="L49" s="34"/>
    </row>
    <row r="50" spans="1:12" s="5" customFormat="1" ht="150">
      <c r="A50" s="51" t="s">
        <v>7</v>
      </c>
      <c r="B50" s="52" t="s">
        <v>184</v>
      </c>
      <c r="C50" s="52" t="s">
        <v>188</v>
      </c>
      <c r="D50" s="53" t="s">
        <v>135</v>
      </c>
      <c r="E50" s="54" t="s">
        <v>132</v>
      </c>
      <c r="F50" s="55" t="s">
        <v>126</v>
      </c>
      <c r="G50" s="65">
        <f>15-10.2</f>
        <v>4.800000000000001</v>
      </c>
      <c r="H50" s="65">
        <v>12</v>
      </c>
      <c r="I50" s="65">
        <v>12</v>
      </c>
      <c r="J50" s="34"/>
      <c r="K50" s="34"/>
      <c r="L50" s="34"/>
    </row>
    <row r="51" spans="1:12" s="5" customFormat="1" ht="75" hidden="1">
      <c r="A51" s="51" t="s">
        <v>189</v>
      </c>
      <c r="B51" s="52" t="s">
        <v>121</v>
      </c>
      <c r="C51" s="52" t="s">
        <v>190</v>
      </c>
      <c r="D51" s="53" t="s">
        <v>135</v>
      </c>
      <c r="E51" s="54" t="s">
        <v>120</v>
      </c>
      <c r="F51" s="55" t="s">
        <v>126</v>
      </c>
      <c r="G51" s="65">
        <v>0</v>
      </c>
      <c r="H51" s="65">
        <v>0</v>
      </c>
      <c r="I51" s="65">
        <v>0</v>
      </c>
      <c r="J51" s="34"/>
      <c r="K51" s="34"/>
      <c r="L51" s="34"/>
    </row>
    <row r="52" spans="1:12" s="5" customFormat="1" ht="56.25" hidden="1">
      <c r="A52" s="51" t="s">
        <v>191</v>
      </c>
      <c r="B52" s="52" t="s">
        <v>192</v>
      </c>
      <c r="C52" s="52" t="s">
        <v>193</v>
      </c>
      <c r="D52" s="53" t="s">
        <v>135</v>
      </c>
      <c r="E52" s="54" t="s">
        <v>132</v>
      </c>
      <c r="F52" s="55" t="s">
        <v>126</v>
      </c>
      <c r="G52" s="65"/>
      <c r="H52" s="65"/>
      <c r="I52" s="65"/>
      <c r="J52" s="34"/>
      <c r="K52" s="34"/>
      <c r="L52" s="34"/>
    </row>
    <row r="53" spans="1:12" s="5" customFormat="1" ht="56.25">
      <c r="A53" s="16" t="s">
        <v>194</v>
      </c>
      <c r="B53" s="52" t="s">
        <v>184</v>
      </c>
      <c r="C53" s="52" t="s">
        <v>195</v>
      </c>
      <c r="D53" s="53" t="s">
        <v>119</v>
      </c>
      <c r="E53" s="54" t="s">
        <v>120</v>
      </c>
      <c r="F53" s="55" t="s">
        <v>196</v>
      </c>
      <c r="G53" s="65">
        <f>G55</f>
        <v>15</v>
      </c>
      <c r="H53" s="65">
        <f>H55</f>
        <v>15</v>
      </c>
      <c r="I53" s="65">
        <f>I55</f>
        <v>15</v>
      </c>
      <c r="J53" s="34"/>
      <c r="K53" s="34"/>
      <c r="L53" s="34"/>
    </row>
    <row r="54" spans="1:12" s="5" customFormat="1" ht="37.5">
      <c r="A54" s="16" t="s">
        <v>197</v>
      </c>
      <c r="B54" s="52" t="s">
        <v>184</v>
      </c>
      <c r="C54" s="52" t="s">
        <v>198</v>
      </c>
      <c r="D54" s="53" t="s">
        <v>119</v>
      </c>
      <c r="E54" s="54" t="s">
        <v>120</v>
      </c>
      <c r="F54" s="55" t="s">
        <v>196</v>
      </c>
      <c r="G54" s="65">
        <f>G55</f>
        <v>15</v>
      </c>
      <c r="H54" s="65">
        <f>H55</f>
        <v>15</v>
      </c>
      <c r="I54" s="65">
        <f>I55</f>
        <v>15</v>
      </c>
      <c r="J54" s="34"/>
      <c r="K54" s="34"/>
      <c r="L54" s="34"/>
    </row>
    <row r="55" spans="1:12" s="5" customFormat="1" ht="75">
      <c r="A55" s="17" t="s">
        <v>199</v>
      </c>
      <c r="B55" s="52" t="s">
        <v>184</v>
      </c>
      <c r="C55" s="52" t="s">
        <v>200</v>
      </c>
      <c r="D55" s="53" t="s">
        <v>175</v>
      </c>
      <c r="E55" s="54" t="s">
        <v>120</v>
      </c>
      <c r="F55" s="55" t="s">
        <v>196</v>
      </c>
      <c r="G55" s="65">
        <v>15</v>
      </c>
      <c r="H55" s="65">
        <v>15</v>
      </c>
      <c r="I55" s="65">
        <v>15</v>
      </c>
      <c r="J55" s="34"/>
      <c r="K55" s="34"/>
      <c r="L55" s="34"/>
    </row>
    <row r="56" spans="1:12" s="5" customFormat="1" ht="93.75" hidden="1">
      <c r="A56" s="51" t="s">
        <v>201</v>
      </c>
      <c r="B56" s="52" t="s">
        <v>184</v>
      </c>
      <c r="C56" s="52" t="s">
        <v>202</v>
      </c>
      <c r="D56" s="53" t="s">
        <v>119</v>
      </c>
      <c r="E56" s="54" t="s">
        <v>120</v>
      </c>
      <c r="F56" s="55" t="s">
        <v>121</v>
      </c>
      <c r="G56" s="65">
        <f>G57</f>
        <v>0</v>
      </c>
      <c r="H56" s="65">
        <f>H57</f>
        <v>0</v>
      </c>
      <c r="I56" s="67">
        <f>I57</f>
        <v>0</v>
      </c>
      <c r="J56" s="34"/>
      <c r="K56" s="34"/>
      <c r="L56" s="35"/>
    </row>
    <row r="57" spans="1:12" s="5" customFormat="1" ht="168.75" hidden="1">
      <c r="A57" s="51" t="s">
        <v>203</v>
      </c>
      <c r="B57" s="52" t="s">
        <v>184</v>
      </c>
      <c r="C57" s="52" t="s">
        <v>204</v>
      </c>
      <c r="D57" s="53" t="s">
        <v>119</v>
      </c>
      <c r="E57" s="54" t="s">
        <v>120</v>
      </c>
      <c r="F57" s="55" t="s">
        <v>205</v>
      </c>
      <c r="G57" s="65">
        <f>G58+G60+G62</f>
        <v>0</v>
      </c>
      <c r="H57" s="65">
        <f>H58+H60+H62</f>
        <v>0</v>
      </c>
      <c r="I57" s="65">
        <f>I58+I60+I62</f>
        <v>0</v>
      </c>
      <c r="J57" s="34"/>
      <c r="K57" s="34"/>
      <c r="L57" s="34"/>
    </row>
    <row r="58" spans="1:12" s="5" customFormat="1" ht="131.25" hidden="1">
      <c r="A58" s="51" t="s">
        <v>206</v>
      </c>
      <c r="B58" s="52" t="s">
        <v>184</v>
      </c>
      <c r="C58" s="52" t="s">
        <v>207</v>
      </c>
      <c r="D58" s="53" t="s">
        <v>119</v>
      </c>
      <c r="E58" s="54" t="s">
        <v>120</v>
      </c>
      <c r="F58" s="55" t="s">
        <v>205</v>
      </c>
      <c r="G58" s="65">
        <f>G59</f>
        <v>0</v>
      </c>
      <c r="H58" s="65">
        <f>H59</f>
        <v>0</v>
      </c>
      <c r="I58" s="65">
        <f>I59</f>
        <v>0</v>
      </c>
      <c r="J58" s="34"/>
      <c r="K58" s="34"/>
      <c r="L58" s="34"/>
    </row>
    <row r="59" spans="1:12" s="5" customFormat="1" ht="150" hidden="1">
      <c r="A59" s="51" t="s">
        <v>208</v>
      </c>
      <c r="B59" s="52" t="s">
        <v>184</v>
      </c>
      <c r="C59" s="52" t="s">
        <v>210</v>
      </c>
      <c r="D59" s="53" t="s">
        <v>175</v>
      </c>
      <c r="E59" s="54" t="s">
        <v>120</v>
      </c>
      <c r="F59" s="55" t="s">
        <v>205</v>
      </c>
      <c r="G59" s="65"/>
      <c r="H59" s="65"/>
      <c r="I59" s="65"/>
      <c r="J59" s="34"/>
      <c r="K59" s="34"/>
      <c r="L59" s="34"/>
    </row>
    <row r="60" spans="1:12" s="5" customFormat="1" ht="150" hidden="1">
      <c r="A60" s="51" t="s">
        <v>211</v>
      </c>
      <c r="B60" s="52" t="s">
        <v>121</v>
      </c>
      <c r="C60" s="52" t="s">
        <v>212</v>
      </c>
      <c r="D60" s="53" t="s">
        <v>119</v>
      </c>
      <c r="E60" s="54" t="s">
        <v>120</v>
      </c>
      <c r="F60" s="55" t="s">
        <v>205</v>
      </c>
      <c r="G60" s="65"/>
      <c r="H60" s="65"/>
      <c r="I60" s="65"/>
      <c r="J60" s="34"/>
      <c r="K60" s="34"/>
      <c r="L60" s="34"/>
    </row>
    <row r="61" spans="1:12" s="5" customFormat="1" ht="150" hidden="1">
      <c r="A61" s="51" t="s">
        <v>213</v>
      </c>
      <c r="B61" s="52" t="s">
        <v>209</v>
      </c>
      <c r="C61" s="52" t="s">
        <v>214</v>
      </c>
      <c r="D61" s="53" t="s">
        <v>215</v>
      </c>
      <c r="E61" s="54" t="s">
        <v>120</v>
      </c>
      <c r="F61" s="55" t="s">
        <v>205</v>
      </c>
      <c r="G61" s="65"/>
      <c r="H61" s="65"/>
      <c r="I61" s="65"/>
      <c r="J61" s="34"/>
      <c r="K61" s="34"/>
      <c r="L61" s="34"/>
    </row>
    <row r="62" spans="1:12" s="5" customFormat="1" ht="150" hidden="1">
      <c r="A62" s="51" t="s">
        <v>216</v>
      </c>
      <c r="B62" s="52" t="s">
        <v>121</v>
      </c>
      <c r="C62" s="52" t="s">
        <v>217</v>
      </c>
      <c r="D62" s="53" t="s">
        <v>119</v>
      </c>
      <c r="E62" s="54" t="s">
        <v>120</v>
      </c>
      <c r="F62" s="55" t="s">
        <v>205</v>
      </c>
      <c r="G62" s="65"/>
      <c r="H62" s="65"/>
      <c r="I62" s="65"/>
      <c r="J62" s="34"/>
      <c r="K62" s="34"/>
      <c r="L62" s="34"/>
    </row>
    <row r="63" spans="1:12" s="5" customFormat="1" ht="131.25" hidden="1">
      <c r="A63" s="51" t="s">
        <v>218</v>
      </c>
      <c r="B63" s="52" t="s">
        <v>209</v>
      </c>
      <c r="C63" s="52" t="s">
        <v>219</v>
      </c>
      <c r="D63" s="53" t="s">
        <v>215</v>
      </c>
      <c r="E63" s="54" t="s">
        <v>120</v>
      </c>
      <c r="F63" s="55" t="s">
        <v>205</v>
      </c>
      <c r="G63" s="65"/>
      <c r="H63" s="65"/>
      <c r="I63" s="65"/>
      <c r="J63" s="34"/>
      <c r="K63" s="34"/>
      <c r="L63" s="34"/>
    </row>
    <row r="64" spans="1:12" s="5" customFormat="1" ht="37.5" hidden="1">
      <c r="A64" s="51" t="s">
        <v>220</v>
      </c>
      <c r="B64" s="52" t="s">
        <v>121</v>
      </c>
      <c r="C64" s="52" t="s">
        <v>221</v>
      </c>
      <c r="D64" s="53" t="s">
        <v>119</v>
      </c>
      <c r="E64" s="54" t="s">
        <v>120</v>
      </c>
      <c r="F64" s="55" t="s">
        <v>121</v>
      </c>
      <c r="G64" s="65"/>
      <c r="H64" s="65"/>
      <c r="I64" s="65"/>
      <c r="J64" s="34"/>
      <c r="K64" s="34"/>
      <c r="L64" s="34"/>
    </row>
    <row r="65" spans="1:12" s="5" customFormat="1" ht="37.5" hidden="1">
      <c r="A65" s="51" t="s">
        <v>222</v>
      </c>
      <c r="B65" s="52" t="s">
        <v>223</v>
      </c>
      <c r="C65" s="52" t="s">
        <v>224</v>
      </c>
      <c r="D65" s="53" t="s">
        <v>135</v>
      </c>
      <c r="E65" s="54" t="s">
        <v>120</v>
      </c>
      <c r="F65" s="55" t="s">
        <v>205</v>
      </c>
      <c r="G65" s="65"/>
      <c r="H65" s="65"/>
      <c r="I65" s="65"/>
      <c r="J65" s="34"/>
      <c r="K65" s="34"/>
      <c r="L65" s="34"/>
    </row>
    <row r="66" spans="1:12" s="5" customFormat="1" ht="56.25" hidden="1">
      <c r="A66" s="51" t="s">
        <v>225</v>
      </c>
      <c r="B66" s="52" t="s">
        <v>223</v>
      </c>
      <c r="C66" s="52" t="s">
        <v>226</v>
      </c>
      <c r="D66" s="53" t="s">
        <v>135</v>
      </c>
      <c r="E66" s="54" t="s">
        <v>227</v>
      </c>
      <c r="F66" s="55" t="s">
        <v>205</v>
      </c>
      <c r="G66" s="65"/>
      <c r="H66" s="65"/>
      <c r="I66" s="65"/>
      <c r="J66" s="34"/>
      <c r="K66" s="34"/>
      <c r="L66" s="34"/>
    </row>
    <row r="67" spans="1:12" s="5" customFormat="1" ht="56.25" hidden="1">
      <c r="A67" s="51" t="s">
        <v>228</v>
      </c>
      <c r="B67" s="52" t="s">
        <v>223</v>
      </c>
      <c r="C67" s="52" t="s">
        <v>229</v>
      </c>
      <c r="D67" s="53" t="s">
        <v>135</v>
      </c>
      <c r="E67" s="54" t="s">
        <v>227</v>
      </c>
      <c r="F67" s="55" t="s">
        <v>205</v>
      </c>
      <c r="G67" s="65"/>
      <c r="H67" s="65"/>
      <c r="I67" s="65"/>
      <c r="J67" s="34"/>
      <c r="K67" s="34"/>
      <c r="L67" s="34"/>
    </row>
    <row r="68" spans="1:12" s="5" customFormat="1" ht="37.5" hidden="1">
      <c r="A68" s="51" t="s">
        <v>230</v>
      </c>
      <c r="B68" s="52" t="s">
        <v>223</v>
      </c>
      <c r="C68" s="52" t="s">
        <v>231</v>
      </c>
      <c r="D68" s="53" t="s">
        <v>135</v>
      </c>
      <c r="E68" s="54" t="s">
        <v>227</v>
      </c>
      <c r="F68" s="55" t="s">
        <v>205</v>
      </c>
      <c r="G68" s="65"/>
      <c r="H68" s="65"/>
      <c r="I68" s="65"/>
      <c r="J68" s="34"/>
      <c r="K68" s="34"/>
      <c r="L68" s="34"/>
    </row>
    <row r="69" spans="1:12" s="5" customFormat="1" ht="37.5" hidden="1">
      <c r="A69" s="51" t="s">
        <v>232</v>
      </c>
      <c r="B69" s="52" t="s">
        <v>223</v>
      </c>
      <c r="C69" s="52" t="s">
        <v>233</v>
      </c>
      <c r="D69" s="53" t="s">
        <v>135</v>
      </c>
      <c r="E69" s="54" t="s">
        <v>227</v>
      </c>
      <c r="F69" s="55" t="s">
        <v>205</v>
      </c>
      <c r="G69" s="65"/>
      <c r="H69" s="65"/>
      <c r="I69" s="65"/>
      <c r="J69" s="34"/>
      <c r="K69" s="34"/>
      <c r="L69" s="34"/>
    </row>
    <row r="70" spans="1:12" s="5" customFormat="1" ht="56.25" hidden="1">
      <c r="A70" s="51" t="s">
        <v>234</v>
      </c>
      <c r="B70" s="52" t="s">
        <v>121</v>
      </c>
      <c r="C70" s="52" t="s">
        <v>195</v>
      </c>
      <c r="D70" s="53" t="s">
        <v>119</v>
      </c>
      <c r="E70" s="54" t="s">
        <v>120</v>
      </c>
      <c r="F70" s="55" t="s">
        <v>121</v>
      </c>
      <c r="G70" s="65"/>
      <c r="H70" s="65"/>
      <c r="I70" s="65"/>
      <c r="J70" s="34"/>
      <c r="K70" s="34"/>
      <c r="L70" s="34"/>
    </row>
    <row r="71" spans="1:12" s="5" customFormat="1" ht="37.5" hidden="1">
      <c r="A71" s="51" t="s">
        <v>235</v>
      </c>
      <c r="B71" s="52" t="s">
        <v>121</v>
      </c>
      <c r="C71" s="52" t="s">
        <v>198</v>
      </c>
      <c r="D71" s="53" t="s">
        <v>119</v>
      </c>
      <c r="E71" s="54" t="s">
        <v>120</v>
      </c>
      <c r="F71" s="55" t="s">
        <v>196</v>
      </c>
      <c r="G71" s="65"/>
      <c r="H71" s="65"/>
      <c r="I71" s="65"/>
      <c r="J71" s="34"/>
      <c r="K71" s="34"/>
      <c r="L71" s="34"/>
    </row>
    <row r="72" spans="1:12" s="5" customFormat="1" ht="37.5" hidden="1">
      <c r="A72" s="51" t="s">
        <v>236</v>
      </c>
      <c r="B72" s="52" t="s">
        <v>121</v>
      </c>
      <c r="C72" s="52" t="s">
        <v>237</v>
      </c>
      <c r="D72" s="53" t="s">
        <v>119</v>
      </c>
      <c r="E72" s="54" t="s">
        <v>120</v>
      </c>
      <c r="F72" s="55" t="s">
        <v>196</v>
      </c>
      <c r="G72" s="65"/>
      <c r="H72" s="65"/>
      <c r="I72" s="65"/>
      <c r="J72" s="34"/>
      <c r="K72" s="34"/>
      <c r="L72" s="34"/>
    </row>
    <row r="73" spans="1:12" s="5" customFormat="1" ht="56.25" hidden="1">
      <c r="A73" s="51" t="s">
        <v>238</v>
      </c>
      <c r="B73" s="52" t="s">
        <v>121</v>
      </c>
      <c r="C73" s="52" t="s">
        <v>200</v>
      </c>
      <c r="D73" s="53" t="s">
        <v>215</v>
      </c>
      <c r="E73" s="54" t="s">
        <v>120</v>
      </c>
      <c r="F73" s="55" t="s">
        <v>196</v>
      </c>
      <c r="G73" s="65"/>
      <c r="H73" s="65"/>
      <c r="I73" s="65"/>
      <c r="J73" s="34"/>
      <c r="K73" s="34"/>
      <c r="L73" s="34"/>
    </row>
    <row r="74" spans="1:12" s="5" customFormat="1" ht="56.25" hidden="1">
      <c r="A74" s="51" t="s">
        <v>238</v>
      </c>
      <c r="B74" s="52" t="s">
        <v>239</v>
      </c>
      <c r="C74" s="52" t="s">
        <v>200</v>
      </c>
      <c r="D74" s="53" t="s">
        <v>215</v>
      </c>
      <c r="E74" s="54" t="s">
        <v>120</v>
      </c>
      <c r="F74" s="55" t="s">
        <v>196</v>
      </c>
      <c r="G74" s="65"/>
      <c r="H74" s="65"/>
      <c r="I74" s="65"/>
      <c r="J74" s="34"/>
      <c r="K74" s="34"/>
      <c r="L74" s="34"/>
    </row>
    <row r="75" spans="1:12" s="5" customFormat="1" ht="56.25" hidden="1">
      <c r="A75" s="51" t="s">
        <v>240</v>
      </c>
      <c r="B75" s="52" t="s">
        <v>121</v>
      </c>
      <c r="C75" s="52" t="s">
        <v>241</v>
      </c>
      <c r="D75" s="53" t="s">
        <v>119</v>
      </c>
      <c r="E75" s="54" t="s">
        <v>120</v>
      </c>
      <c r="F75" s="55" t="s">
        <v>121</v>
      </c>
      <c r="G75" s="65"/>
      <c r="H75" s="65"/>
      <c r="I75" s="65"/>
      <c r="J75" s="34"/>
      <c r="K75" s="34"/>
      <c r="L75" s="34"/>
    </row>
    <row r="76" spans="1:12" s="5" customFormat="1" ht="150" hidden="1">
      <c r="A76" s="51" t="s">
        <v>242</v>
      </c>
      <c r="B76" s="52" t="s">
        <v>121</v>
      </c>
      <c r="C76" s="52" t="s">
        <v>243</v>
      </c>
      <c r="D76" s="53" t="s">
        <v>119</v>
      </c>
      <c r="E76" s="54" t="s">
        <v>120</v>
      </c>
      <c r="F76" s="55" t="s">
        <v>121</v>
      </c>
      <c r="G76" s="65"/>
      <c r="H76" s="65"/>
      <c r="I76" s="65"/>
      <c r="J76" s="34"/>
      <c r="K76" s="34"/>
      <c r="L76" s="34"/>
    </row>
    <row r="77" spans="1:12" s="5" customFormat="1" ht="168.75" hidden="1">
      <c r="A77" s="51" t="s">
        <v>244</v>
      </c>
      <c r="B77" s="52" t="s">
        <v>209</v>
      </c>
      <c r="C77" s="52" t="s">
        <v>245</v>
      </c>
      <c r="D77" s="53" t="s">
        <v>215</v>
      </c>
      <c r="E77" s="54" t="s">
        <v>120</v>
      </c>
      <c r="F77" s="55" t="s">
        <v>246</v>
      </c>
      <c r="G77" s="65"/>
      <c r="H77" s="65"/>
      <c r="I77" s="65"/>
      <c r="J77" s="34"/>
      <c r="K77" s="34"/>
      <c r="L77" s="34"/>
    </row>
    <row r="78" spans="1:12" s="5" customFormat="1" ht="168.75" hidden="1">
      <c r="A78" s="51" t="s">
        <v>247</v>
      </c>
      <c r="B78" s="52" t="s">
        <v>209</v>
      </c>
      <c r="C78" s="52" t="s">
        <v>248</v>
      </c>
      <c r="D78" s="53" t="s">
        <v>215</v>
      </c>
      <c r="E78" s="54" t="s">
        <v>120</v>
      </c>
      <c r="F78" s="55" t="s">
        <v>246</v>
      </c>
      <c r="G78" s="65"/>
      <c r="H78" s="65"/>
      <c r="I78" s="65"/>
      <c r="J78" s="34"/>
      <c r="K78" s="34"/>
      <c r="L78" s="34"/>
    </row>
    <row r="79" spans="1:12" s="5" customFormat="1" ht="112.5" hidden="1">
      <c r="A79" s="51" t="s">
        <v>249</v>
      </c>
      <c r="B79" s="52" t="s">
        <v>121</v>
      </c>
      <c r="C79" s="52" t="s">
        <v>250</v>
      </c>
      <c r="D79" s="53" t="s">
        <v>119</v>
      </c>
      <c r="E79" s="54" t="s">
        <v>120</v>
      </c>
      <c r="F79" s="55" t="s">
        <v>251</v>
      </c>
      <c r="G79" s="65"/>
      <c r="H79" s="65"/>
      <c r="I79" s="65"/>
      <c r="J79" s="34"/>
      <c r="K79" s="34"/>
      <c r="L79" s="34"/>
    </row>
    <row r="80" spans="1:12" s="5" customFormat="1" ht="75" hidden="1">
      <c r="A80" s="51" t="s">
        <v>252</v>
      </c>
      <c r="B80" s="52" t="s">
        <v>209</v>
      </c>
      <c r="C80" s="52" t="s">
        <v>253</v>
      </c>
      <c r="D80" s="53" t="s">
        <v>119</v>
      </c>
      <c r="E80" s="54" t="s">
        <v>120</v>
      </c>
      <c r="F80" s="55" t="s">
        <v>251</v>
      </c>
      <c r="G80" s="65"/>
      <c r="H80" s="65"/>
      <c r="I80" s="65"/>
      <c r="J80" s="34"/>
      <c r="K80" s="34"/>
      <c r="L80" s="34"/>
    </row>
    <row r="81" spans="1:12" s="5" customFormat="1" ht="93.75" hidden="1">
      <c r="A81" s="51" t="s">
        <v>254</v>
      </c>
      <c r="B81" s="52" t="s">
        <v>209</v>
      </c>
      <c r="C81" s="52" t="s">
        <v>255</v>
      </c>
      <c r="D81" s="53" t="s">
        <v>175</v>
      </c>
      <c r="E81" s="54" t="s">
        <v>120</v>
      </c>
      <c r="F81" s="55" t="s">
        <v>251</v>
      </c>
      <c r="G81" s="65"/>
      <c r="H81" s="65"/>
      <c r="I81" s="65"/>
      <c r="J81" s="34"/>
      <c r="K81" s="34"/>
      <c r="L81" s="34"/>
    </row>
    <row r="82" spans="1:12" s="5" customFormat="1" ht="37.5" hidden="1">
      <c r="A82" s="51" t="s">
        <v>256</v>
      </c>
      <c r="B82" s="52" t="s">
        <v>121</v>
      </c>
      <c r="C82" s="52" t="s">
        <v>257</v>
      </c>
      <c r="D82" s="53" t="s">
        <v>119</v>
      </c>
      <c r="E82" s="54" t="s">
        <v>120</v>
      </c>
      <c r="F82" s="55" t="s">
        <v>121</v>
      </c>
      <c r="G82" s="65"/>
      <c r="H82" s="65"/>
      <c r="I82" s="65"/>
      <c r="J82" s="34"/>
      <c r="K82" s="34"/>
      <c r="L82" s="34"/>
    </row>
    <row r="83" spans="1:12" s="5" customFormat="1" ht="37.5" hidden="1">
      <c r="A83" s="51" t="s">
        <v>258</v>
      </c>
      <c r="B83" s="52" t="s">
        <v>259</v>
      </c>
      <c r="C83" s="52" t="s">
        <v>260</v>
      </c>
      <c r="D83" s="53" t="s">
        <v>135</v>
      </c>
      <c r="E83" s="54" t="s">
        <v>227</v>
      </c>
      <c r="F83" s="55" t="s">
        <v>261</v>
      </c>
      <c r="G83" s="65"/>
      <c r="H83" s="65"/>
      <c r="I83" s="65"/>
      <c r="J83" s="34"/>
      <c r="K83" s="34"/>
      <c r="L83" s="34"/>
    </row>
    <row r="84" spans="1:12" s="5" customFormat="1" ht="12.75" customHeight="1" hidden="1">
      <c r="A84" s="51" t="s">
        <v>262</v>
      </c>
      <c r="B84" s="52" t="s">
        <v>263</v>
      </c>
      <c r="C84" s="52" t="s">
        <v>264</v>
      </c>
      <c r="D84" s="53" t="s">
        <v>135</v>
      </c>
      <c r="E84" s="54" t="s">
        <v>227</v>
      </c>
      <c r="F84" s="55" t="s">
        <v>261</v>
      </c>
      <c r="G84" s="65"/>
      <c r="H84" s="65"/>
      <c r="I84" s="65"/>
      <c r="J84" s="34"/>
      <c r="K84" s="34"/>
      <c r="L84" s="34"/>
    </row>
    <row r="85" spans="1:12" s="5" customFormat="1" ht="112.5" hidden="1">
      <c r="A85" s="51" t="s">
        <v>265</v>
      </c>
      <c r="B85" s="52" t="s">
        <v>266</v>
      </c>
      <c r="C85" s="52" t="s">
        <v>267</v>
      </c>
      <c r="D85" s="53" t="s">
        <v>215</v>
      </c>
      <c r="E85" s="54" t="s">
        <v>227</v>
      </c>
      <c r="F85" s="55" t="s">
        <v>261</v>
      </c>
      <c r="G85" s="65"/>
      <c r="H85" s="65"/>
      <c r="I85" s="65"/>
      <c r="J85" s="34"/>
      <c r="K85" s="34"/>
      <c r="L85" s="34"/>
    </row>
    <row r="86" spans="1:12" s="5" customFormat="1" ht="12.75" customHeight="1" hidden="1">
      <c r="A86" s="51" t="s">
        <v>268</v>
      </c>
      <c r="B86" s="52" t="s">
        <v>269</v>
      </c>
      <c r="C86" s="52" t="s">
        <v>270</v>
      </c>
      <c r="D86" s="53" t="s">
        <v>135</v>
      </c>
      <c r="E86" s="54" t="s">
        <v>227</v>
      </c>
      <c r="F86" s="55" t="s">
        <v>261</v>
      </c>
      <c r="G86" s="65"/>
      <c r="H86" s="65"/>
      <c r="I86" s="65"/>
      <c r="J86" s="34"/>
      <c r="K86" s="34"/>
      <c r="L86" s="34"/>
    </row>
    <row r="87" spans="1:12" s="5" customFormat="1" ht="56.25" hidden="1">
      <c r="A87" s="51" t="s">
        <v>271</v>
      </c>
      <c r="B87" s="52" t="s">
        <v>121</v>
      </c>
      <c r="C87" s="52" t="s">
        <v>272</v>
      </c>
      <c r="D87" s="53" t="s">
        <v>119</v>
      </c>
      <c r="E87" s="54" t="s">
        <v>120</v>
      </c>
      <c r="F87" s="55" t="s">
        <v>261</v>
      </c>
      <c r="G87" s="65"/>
      <c r="H87" s="65"/>
      <c r="I87" s="65"/>
      <c r="J87" s="34"/>
      <c r="K87" s="34"/>
      <c r="L87" s="34"/>
    </row>
    <row r="88" spans="1:12" s="5" customFormat="1" ht="75" hidden="1">
      <c r="A88" s="51" t="s">
        <v>273</v>
      </c>
      <c r="B88" s="52" t="s">
        <v>121</v>
      </c>
      <c r="C88" s="52" t="s">
        <v>274</v>
      </c>
      <c r="D88" s="53" t="s">
        <v>215</v>
      </c>
      <c r="E88" s="54" t="s">
        <v>120</v>
      </c>
      <c r="F88" s="55" t="s">
        <v>261</v>
      </c>
      <c r="G88" s="65"/>
      <c r="H88" s="65"/>
      <c r="I88" s="65"/>
      <c r="J88" s="34"/>
      <c r="K88" s="34"/>
      <c r="L88" s="34"/>
    </row>
    <row r="89" spans="1:12" s="5" customFormat="1" ht="75" hidden="1">
      <c r="A89" s="51" t="s">
        <v>273</v>
      </c>
      <c r="B89" s="52" t="s">
        <v>192</v>
      </c>
      <c r="C89" s="52" t="s">
        <v>274</v>
      </c>
      <c r="D89" s="53" t="s">
        <v>215</v>
      </c>
      <c r="E89" s="54" t="s">
        <v>120</v>
      </c>
      <c r="F89" s="55" t="s">
        <v>261</v>
      </c>
      <c r="G89" s="65"/>
      <c r="H89" s="65"/>
      <c r="I89" s="65"/>
      <c r="J89" s="34"/>
      <c r="K89" s="34"/>
      <c r="L89" s="34"/>
    </row>
    <row r="90" spans="1:12" s="5" customFormat="1" ht="75" hidden="1">
      <c r="A90" s="51" t="s">
        <v>273</v>
      </c>
      <c r="B90" s="52" t="s">
        <v>269</v>
      </c>
      <c r="C90" s="52" t="s">
        <v>274</v>
      </c>
      <c r="D90" s="53" t="s">
        <v>215</v>
      </c>
      <c r="E90" s="54" t="s">
        <v>227</v>
      </c>
      <c r="F90" s="55" t="s">
        <v>261</v>
      </c>
      <c r="G90" s="65"/>
      <c r="H90" s="65"/>
      <c r="I90" s="65"/>
      <c r="J90" s="34"/>
      <c r="K90" s="34"/>
      <c r="L90" s="34"/>
    </row>
    <row r="91" spans="1:12" s="5" customFormat="1" ht="75" hidden="1">
      <c r="A91" s="51" t="s">
        <v>273</v>
      </c>
      <c r="B91" s="52" t="s">
        <v>275</v>
      </c>
      <c r="C91" s="52" t="s">
        <v>274</v>
      </c>
      <c r="D91" s="53" t="s">
        <v>215</v>
      </c>
      <c r="E91" s="54" t="s">
        <v>227</v>
      </c>
      <c r="F91" s="55" t="s">
        <v>261</v>
      </c>
      <c r="G91" s="65"/>
      <c r="H91" s="65"/>
      <c r="I91" s="65"/>
      <c r="J91" s="34"/>
      <c r="K91" s="34"/>
      <c r="L91" s="34"/>
    </row>
    <row r="92" spans="1:12" s="5" customFormat="1" ht="75" hidden="1">
      <c r="A92" s="51" t="s">
        <v>273</v>
      </c>
      <c r="B92" s="52" t="s">
        <v>276</v>
      </c>
      <c r="C92" s="52" t="s">
        <v>274</v>
      </c>
      <c r="D92" s="53" t="s">
        <v>215</v>
      </c>
      <c r="E92" s="54" t="s">
        <v>227</v>
      </c>
      <c r="F92" s="55" t="s">
        <v>261</v>
      </c>
      <c r="G92" s="65"/>
      <c r="H92" s="65"/>
      <c r="I92" s="65"/>
      <c r="J92" s="34"/>
      <c r="K92" s="34"/>
      <c r="L92" s="34"/>
    </row>
    <row r="93" spans="1:12" s="5" customFormat="1" ht="75" hidden="1">
      <c r="A93" s="51" t="s">
        <v>273</v>
      </c>
      <c r="B93" s="52" t="s">
        <v>263</v>
      </c>
      <c r="C93" s="52" t="s">
        <v>274</v>
      </c>
      <c r="D93" s="53" t="s">
        <v>215</v>
      </c>
      <c r="E93" s="54" t="s">
        <v>227</v>
      </c>
      <c r="F93" s="55" t="s">
        <v>261</v>
      </c>
      <c r="G93" s="65"/>
      <c r="H93" s="65"/>
      <c r="I93" s="65"/>
      <c r="J93" s="34"/>
      <c r="K93" s="34"/>
      <c r="L93" s="34"/>
    </row>
    <row r="94" spans="1:12" s="5" customFormat="1" ht="75" hidden="1">
      <c r="A94" s="51" t="s">
        <v>273</v>
      </c>
      <c r="B94" s="52" t="s">
        <v>277</v>
      </c>
      <c r="C94" s="52" t="s">
        <v>274</v>
      </c>
      <c r="D94" s="53" t="s">
        <v>215</v>
      </c>
      <c r="E94" s="54" t="s">
        <v>227</v>
      </c>
      <c r="F94" s="55" t="s">
        <v>261</v>
      </c>
      <c r="G94" s="65"/>
      <c r="H94" s="65"/>
      <c r="I94" s="65"/>
      <c r="J94" s="34"/>
      <c r="K94" s="34"/>
      <c r="L94" s="34"/>
    </row>
    <row r="95" spans="1:12" s="5" customFormat="1" ht="75" hidden="1">
      <c r="A95" s="51" t="s">
        <v>273</v>
      </c>
      <c r="B95" s="52" t="s">
        <v>278</v>
      </c>
      <c r="C95" s="52" t="s">
        <v>274</v>
      </c>
      <c r="D95" s="53" t="s">
        <v>215</v>
      </c>
      <c r="E95" s="54" t="s">
        <v>227</v>
      </c>
      <c r="F95" s="55" t="s">
        <v>261</v>
      </c>
      <c r="G95" s="65"/>
      <c r="H95" s="65"/>
      <c r="I95" s="65"/>
      <c r="J95" s="34"/>
      <c r="K95" s="34"/>
      <c r="L95" s="34"/>
    </row>
    <row r="96" spans="1:12" s="5" customFormat="1" ht="18.75" hidden="1">
      <c r="A96" s="60" t="s">
        <v>279</v>
      </c>
      <c r="B96" s="52" t="s">
        <v>121</v>
      </c>
      <c r="C96" s="52" t="s">
        <v>280</v>
      </c>
      <c r="D96" s="53" t="s">
        <v>215</v>
      </c>
      <c r="E96" s="54" t="s">
        <v>120</v>
      </c>
      <c r="F96" s="55" t="s">
        <v>121</v>
      </c>
      <c r="G96" s="65"/>
      <c r="H96" s="65"/>
      <c r="I96" s="65"/>
      <c r="J96" s="34"/>
      <c r="K96" s="34"/>
      <c r="L96" s="34"/>
    </row>
    <row r="97" spans="1:12" s="5" customFormat="1" ht="18.75" hidden="1">
      <c r="A97" s="51" t="s">
        <v>281</v>
      </c>
      <c r="B97" s="52" t="s">
        <v>121</v>
      </c>
      <c r="C97" s="52" t="s">
        <v>282</v>
      </c>
      <c r="D97" s="53" t="s">
        <v>215</v>
      </c>
      <c r="E97" s="54" t="s">
        <v>120</v>
      </c>
      <c r="F97" s="55" t="s">
        <v>283</v>
      </c>
      <c r="G97" s="65">
        <v>0</v>
      </c>
      <c r="H97" s="65">
        <v>0</v>
      </c>
      <c r="I97" s="65">
        <v>0</v>
      </c>
      <c r="J97" s="34"/>
      <c r="K97" s="34"/>
      <c r="L97" s="34"/>
    </row>
    <row r="98" spans="1:12" s="5" customFormat="1" ht="37.5" hidden="1">
      <c r="A98" s="51" t="s">
        <v>284</v>
      </c>
      <c r="B98" s="52" t="s">
        <v>192</v>
      </c>
      <c r="C98" s="52" t="s">
        <v>282</v>
      </c>
      <c r="D98" s="53" t="s">
        <v>215</v>
      </c>
      <c r="E98" s="54" t="s">
        <v>120</v>
      </c>
      <c r="F98" s="55" t="s">
        <v>283</v>
      </c>
      <c r="G98" s="65"/>
      <c r="H98" s="65"/>
      <c r="I98" s="65"/>
      <c r="J98" s="34"/>
      <c r="K98" s="34"/>
      <c r="L98" s="34"/>
    </row>
    <row r="99" spans="1:12" s="5" customFormat="1" ht="37.5" hidden="1">
      <c r="A99" s="51" t="s">
        <v>284</v>
      </c>
      <c r="B99" s="52" t="s">
        <v>285</v>
      </c>
      <c r="C99" s="52" t="s">
        <v>282</v>
      </c>
      <c r="D99" s="53" t="s">
        <v>215</v>
      </c>
      <c r="E99" s="54" t="s">
        <v>120</v>
      </c>
      <c r="F99" s="55" t="s">
        <v>283</v>
      </c>
      <c r="G99" s="65"/>
      <c r="H99" s="65"/>
      <c r="I99" s="65"/>
      <c r="J99" s="34"/>
      <c r="K99" s="34"/>
      <c r="L99" s="34"/>
    </row>
    <row r="100" spans="1:12" s="5" customFormat="1" ht="18.75">
      <c r="A100" s="51" t="s">
        <v>286</v>
      </c>
      <c r="B100" s="52" t="s">
        <v>184</v>
      </c>
      <c r="C100" s="52" t="s">
        <v>287</v>
      </c>
      <c r="D100" s="53" t="s">
        <v>119</v>
      </c>
      <c r="E100" s="54" t="s">
        <v>120</v>
      </c>
      <c r="F100" s="55" t="s">
        <v>121</v>
      </c>
      <c r="G100" s="65">
        <f>G101+G174+G177+G180</f>
        <v>3743.11892</v>
      </c>
      <c r="H100" s="65">
        <f>H101+H174+H177+H180</f>
        <v>2965.9000000000005</v>
      </c>
      <c r="I100" s="65">
        <f>I101+I174+I177+I180</f>
        <v>1917.2</v>
      </c>
      <c r="J100" s="34"/>
      <c r="K100" s="34"/>
      <c r="L100" s="34"/>
    </row>
    <row r="101" spans="1:12" s="5" customFormat="1" ht="56.25">
      <c r="A101" s="51" t="s">
        <v>8</v>
      </c>
      <c r="B101" s="52" t="s">
        <v>184</v>
      </c>
      <c r="C101" s="52" t="s">
        <v>288</v>
      </c>
      <c r="D101" s="53" t="s">
        <v>119</v>
      </c>
      <c r="E101" s="54" t="s">
        <v>120</v>
      </c>
      <c r="F101" s="55" t="s">
        <v>121</v>
      </c>
      <c r="G101" s="65">
        <f>G102+G108+G119+G170+G111+G114</f>
        <v>3743.11892</v>
      </c>
      <c r="H101" s="65">
        <f>H102+H108+H119+H170+H111+H114</f>
        <v>2965.9000000000005</v>
      </c>
      <c r="I101" s="65">
        <f>I102+I108+I119+I170+I111+I114</f>
        <v>1917.2</v>
      </c>
      <c r="J101" s="34"/>
      <c r="K101" s="34"/>
      <c r="L101" s="35"/>
    </row>
    <row r="102" spans="1:12" s="5" customFormat="1" ht="56.25">
      <c r="A102" s="51" t="s">
        <v>289</v>
      </c>
      <c r="B102" s="52" t="s">
        <v>184</v>
      </c>
      <c r="C102" s="52" t="s">
        <v>290</v>
      </c>
      <c r="D102" s="53" t="s">
        <v>119</v>
      </c>
      <c r="E102" s="54" t="s">
        <v>120</v>
      </c>
      <c r="F102" s="55" t="s">
        <v>291</v>
      </c>
      <c r="G102" s="65">
        <f>G103+G105</f>
        <v>1578.1</v>
      </c>
      <c r="H102" s="65">
        <f>H103+H105</f>
        <v>1119.7</v>
      </c>
      <c r="I102" s="65">
        <f>I103+I105</f>
        <v>1119.7</v>
      </c>
      <c r="J102" s="34"/>
      <c r="K102" s="34"/>
      <c r="L102" s="34"/>
    </row>
    <row r="103" spans="1:12" s="5" customFormat="1" ht="37.5">
      <c r="A103" s="51" t="s">
        <v>292</v>
      </c>
      <c r="B103" s="52" t="s">
        <v>184</v>
      </c>
      <c r="C103" s="52" t="s">
        <v>293</v>
      </c>
      <c r="D103" s="53" t="s">
        <v>119</v>
      </c>
      <c r="E103" s="54" t="s">
        <v>120</v>
      </c>
      <c r="F103" s="55" t="s">
        <v>291</v>
      </c>
      <c r="G103" s="65">
        <f>G104</f>
        <v>1578.1</v>
      </c>
      <c r="H103" s="65">
        <f>H104</f>
        <v>1119.7</v>
      </c>
      <c r="I103" s="65">
        <f>I104</f>
        <v>1119.7</v>
      </c>
      <c r="J103" s="34"/>
      <c r="K103" s="34"/>
      <c r="L103" s="34"/>
    </row>
    <row r="104" spans="1:12" s="5" customFormat="1" ht="56.25">
      <c r="A104" s="51" t="s">
        <v>294</v>
      </c>
      <c r="B104" s="52" t="s">
        <v>184</v>
      </c>
      <c r="C104" s="52" t="s">
        <v>293</v>
      </c>
      <c r="D104" s="53" t="s">
        <v>175</v>
      </c>
      <c r="E104" s="54" t="s">
        <v>132</v>
      </c>
      <c r="F104" s="55" t="s">
        <v>291</v>
      </c>
      <c r="G104" s="65">
        <v>1578.1</v>
      </c>
      <c r="H104" s="65">
        <v>1119.7</v>
      </c>
      <c r="I104" s="65">
        <v>1119.7</v>
      </c>
      <c r="J104" s="34"/>
      <c r="K104" s="34"/>
      <c r="L104" s="34"/>
    </row>
    <row r="105" spans="1:12" s="5" customFormat="1" ht="56.25" hidden="1">
      <c r="A105" s="51" t="s">
        <v>295</v>
      </c>
      <c r="B105" s="52" t="s">
        <v>296</v>
      </c>
      <c r="C105" s="52" t="s">
        <v>297</v>
      </c>
      <c r="D105" s="53" t="s">
        <v>119</v>
      </c>
      <c r="E105" s="54" t="s">
        <v>120</v>
      </c>
      <c r="F105" s="55" t="s">
        <v>291</v>
      </c>
      <c r="G105" s="65">
        <f>G106</f>
        <v>0</v>
      </c>
      <c r="H105" s="65">
        <f>H106</f>
        <v>0</v>
      </c>
      <c r="I105" s="65">
        <f>I106</f>
        <v>0</v>
      </c>
      <c r="J105" s="34"/>
      <c r="K105" s="34"/>
      <c r="L105" s="34"/>
    </row>
    <row r="106" spans="1:12" s="5" customFormat="1" ht="75" hidden="1">
      <c r="A106" s="51" t="s">
        <v>298</v>
      </c>
      <c r="B106" s="52" t="s">
        <v>296</v>
      </c>
      <c r="C106" s="52" t="s">
        <v>297</v>
      </c>
      <c r="D106" s="53" t="s">
        <v>215</v>
      </c>
      <c r="E106" s="54" t="s">
        <v>120</v>
      </c>
      <c r="F106" s="55" t="s">
        <v>291</v>
      </c>
      <c r="G106" s="65"/>
      <c r="H106" s="65"/>
      <c r="I106" s="65"/>
      <c r="J106" s="34"/>
      <c r="K106" s="34"/>
      <c r="L106" s="34"/>
    </row>
    <row r="107" spans="1:12" s="5" customFormat="1" ht="56.25" hidden="1">
      <c r="A107" s="51" t="s">
        <v>299</v>
      </c>
      <c r="B107" s="52" t="s">
        <v>296</v>
      </c>
      <c r="C107" s="52" t="s">
        <v>300</v>
      </c>
      <c r="D107" s="53" t="s">
        <v>119</v>
      </c>
      <c r="E107" s="54" t="s">
        <v>120</v>
      </c>
      <c r="F107" s="55" t="s">
        <v>291</v>
      </c>
      <c r="G107" s="65">
        <v>0</v>
      </c>
      <c r="H107" s="65">
        <v>0</v>
      </c>
      <c r="I107" s="65">
        <v>0</v>
      </c>
      <c r="J107" s="34"/>
      <c r="K107" s="34"/>
      <c r="L107" s="34"/>
    </row>
    <row r="108" spans="1:12" s="5" customFormat="1" ht="12.75" customHeight="1" hidden="1">
      <c r="A108" s="61" t="s">
        <v>301</v>
      </c>
      <c r="B108" s="52" t="s">
        <v>296</v>
      </c>
      <c r="C108" s="52" t="s">
        <v>302</v>
      </c>
      <c r="D108" s="53" t="s">
        <v>215</v>
      </c>
      <c r="E108" s="54" t="s">
        <v>120</v>
      </c>
      <c r="F108" s="55" t="s">
        <v>291</v>
      </c>
      <c r="G108" s="65"/>
      <c r="H108" s="65"/>
      <c r="I108" s="65"/>
      <c r="J108" s="34"/>
      <c r="K108" s="34"/>
      <c r="L108" s="34"/>
    </row>
    <row r="109" spans="1:12" s="5" customFormat="1" ht="18.75" hidden="1">
      <c r="A109" s="61"/>
      <c r="B109" s="52"/>
      <c r="C109" s="52"/>
      <c r="D109" s="53"/>
      <c r="E109" s="54"/>
      <c r="F109" s="55"/>
      <c r="G109" s="65"/>
      <c r="H109" s="65"/>
      <c r="I109" s="65"/>
      <c r="J109" s="34"/>
      <c r="K109" s="34"/>
      <c r="L109" s="34"/>
    </row>
    <row r="110" spans="1:12" s="5" customFormat="1" ht="12.75" customHeight="1" hidden="1">
      <c r="A110" s="51"/>
      <c r="B110" s="52"/>
      <c r="C110" s="52"/>
      <c r="D110" s="53"/>
      <c r="E110" s="54"/>
      <c r="F110" s="55"/>
      <c r="G110" s="65"/>
      <c r="H110" s="65"/>
      <c r="I110" s="65"/>
      <c r="J110" s="34"/>
      <c r="K110" s="34"/>
      <c r="L110" s="34"/>
    </row>
    <row r="111" spans="1:12" s="5" customFormat="1" ht="56.25">
      <c r="A111" s="51" t="s">
        <v>303</v>
      </c>
      <c r="B111" s="52" t="s">
        <v>184</v>
      </c>
      <c r="C111" s="52" t="s">
        <v>304</v>
      </c>
      <c r="D111" s="53" t="s">
        <v>119</v>
      </c>
      <c r="E111" s="54" t="s">
        <v>120</v>
      </c>
      <c r="F111" s="55" t="s">
        <v>291</v>
      </c>
      <c r="G111" s="65">
        <v>54.6</v>
      </c>
      <c r="H111" s="65">
        <v>60.9</v>
      </c>
      <c r="I111" s="65">
        <v>57.6</v>
      </c>
      <c r="J111" s="34"/>
      <c r="K111" s="34"/>
      <c r="L111" s="34"/>
    </row>
    <row r="112" spans="1:12" s="5" customFormat="1" ht="53.25" customHeight="1">
      <c r="A112" s="51" t="s">
        <v>305</v>
      </c>
      <c r="B112" s="52" t="s">
        <v>184</v>
      </c>
      <c r="C112" s="52" t="s">
        <v>306</v>
      </c>
      <c r="D112" s="53" t="s">
        <v>119</v>
      </c>
      <c r="E112" s="54" t="s">
        <v>120</v>
      </c>
      <c r="F112" s="55" t="s">
        <v>291</v>
      </c>
      <c r="G112" s="65">
        <f>G111</f>
        <v>54.6</v>
      </c>
      <c r="H112" s="65">
        <f>H111</f>
        <v>60.9</v>
      </c>
      <c r="I112" s="65">
        <f>I111</f>
        <v>57.6</v>
      </c>
      <c r="J112" s="34"/>
      <c r="K112" s="34"/>
      <c r="L112" s="34"/>
    </row>
    <row r="113" spans="1:12" s="5" customFormat="1" ht="83.25" customHeight="1">
      <c r="A113" s="51" t="s">
        <v>307</v>
      </c>
      <c r="B113" s="52" t="s">
        <v>184</v>
      </c>
      <c r="C113" s="52" t="s">
        <v>306</v>
      </c>
      <c r="D113" s="53" t="s">
        <v>175</v>
      </c>
      <c r="E113" s="54" t="s">
        <v>120</v>
      </c>
      <c r="F113" s="55" t="s">
        <v>291</v>
      </c>
      <c r="G113" s="65">
        <f>G111</f>
        <v>54.6</v>
      </c>
      <c r="H113" s="65">
        <f>H111</f>
        <v>60.9</v>
      </c>
      <c r="I113" s="65">
        <f>I111</f>
        <v>57.6</v>
      </c>
      <c r="J113" s="34"/>
      <c r="K113" s="34"/>
      <c r="L113" s="34"/>
    </row>
    <row r="114" spans="1:12" s="5" customFormat="1" ht="61.5" customHeight="1">
      <c r="A114" s="51" t="s">
        <v>167</v>
      </c>
      <c r="B114" s="52" t="s">
        <v>184</v>
      </c>
      <c r="C114" s="52" t="s">
        <v>323</v>
      </c>
      <c r="D114" s="53" t="s">
        <v>119</v>
      </c>
      <c r="E114" s="54" t="s">
        <v>120</v>
      </c>
      <c r="F114" s="55" t="s">
        <v>291</v>
      </c>
      <c r="G114" s="65">
        <v>1.3</v>
      </c>
      <c r="H114" s="65">
        <v>1.4</v>
      </c>
      <c r="I114" s="65">
        <v>1.4</v>
      </c>
      <c r="J114" s="34"/>
      <c r="K114" s="34"/>
      <c r="L114" s="34"/>
    </row>
    <row r="115" spans="1:12" s="5" customFormat="1" ht="62.25" customHeight="1">
      <c r="A115" s="51" t="s">
        <v>9</v>
      </c>
      <c r="B115" s="52" t="s">
        <v>184</v>
      </c>
      <c r="C115" s="52" t="s">
        <v>323</v>
      </c>
      <c r="D115" s="53" t="s">
        <v>175</v>
      </c>
      <c r="E115" s="54" t="s">
        <v>58</v>
      </c>
      <c r="F115" s="55" t="s">
        <v>291</v>
      </c>
      <c r="G115" s="65">
        <v>1.3</v>
      </c>
      <c r="H115" s="65">
        <v>1.4</v>
      </c>
      <c r="I115" s="65">
        <v>1.4</v>
      </c>
      <c r="J115" s="34"/>
      <c r="K115" s="34"/>
      <c r="L115" s="34"/>
    </row>
    <row r="116" spans="1:12" s="5" customFormat="1" ht="19.5" customHeight="1">
      <c r="A116" s="62" t="s">
        <v>308</v>
      </c>
      <c r="B116" s="52" t="s">
        <v>184</v>
      </c>
      <c r="C116" s="52" t="s">
        <v>309</v>
      </c>
      <c r="D116" s="53" t="s">
        <v>119</v>
      </c>
      <c r="E116" s="54" t="s">
        <v>120</v>
      </c>
      <c r="F116" s="55" t="s">
        <v>291</v>
      </c>
      <c r="G116" s="65">
        <f>G119</f>
        <v>2109.11892</v>
      </c>
      <c r="H116" s="65">
        <f>H119</f>
        <v>1783.9</v>
      </c>
      <c r="I116" s="65">
        <f>I119</f>
        <v>738.5</v>
      </c>
      <c r="J116" s="34"/>
      <c r="K116" s="34"/>
      <c r="L116" s="34"/>
    </row>
    <row r="117" spans="1:12" s="5" customFormat="1" ht="42" customHeight="1">
      <c r="A117" s="63" t="s">
        <v>310</v>
      </c>
      <c r="B117" s="52" t="s">
        <v>184</v>
      </c>
      <c r="C117" s="52" t="s">
        <v>311</v>
      </c>
      <c r="D117" s="53" t="s">
        <v>119</v>
      </c>
      <c r="E117" s="54" t="s">
        <v>120</v>
      </c>
      <c r="F117" s="55" t="s">
        <v>291</v>
      </c>
      <c r="G117" s="65">
        <f>G119</f>
        <v>2109.11892</v>
      </c>
      <c r="H117" s="65">
        <f>H119</f>
        <v>1783.9</v>
      </c>
      <c r="I117" s="65">
        <f>I119</f>
        <v>738.5</v>
      </c>
      <c r="J117" s="34"/>
      <c r="K117" s="34"/>
      <c r="L117" s="34"/>
    </row>
    <row r="118" spans="1:12" s="5" customFormat="1" ht="1.5" customHeight="1" hidden="1">
      <c r="A118" s="63"/>
      <c r="B118" s="52"/>
      <c r="C118" s="52"/>
      <c r="D118" s="53"/>
      <c r="E118" s="54"/>
      <c r="F118" s="55"/>
      <c r="G118" s="65"/>
      <c r="H118" s="65"/>
      <c r="I118" s="65"/>
      <c r="J118" s="34"/>
      <c r="K118" s="34"/>
      <c r="L118" s="34"/>
    </row>
    <row r="119" spans="1:12" s="5" customFormat="1" ht="37.5">
      <c r="A119" s="63" t="s">
        <v>312</v>
      </c>
      <c r="B119" s="52" t="s">
        <v>184</v>
      </c>
      <c r="C119" s="52" t="s">
        <v>311</v>
      </c>
      <c r="D119" s="53" t="s">
        <v>175</v>
      </c>
      <c r="E119" s="54" t="s">
        <v>120</v>
      </c>
      <c r="F119" s="55" t="s">
        <v>291</v>
      </c>
      <c r="G119" s="65">
        <v>2109.11892</v>
      </c>
      <c r="H119" s="65">
        <v>1783.9</v>
      </c>
      <c r="I119" s="65">
        <v>738.5</v>
      </c>
      <c r="J119" s="34"/>
      <c r="K119" s="34"/>
      <c r="L119" s="34"/>
    </row>
    <row r="120" spans="1:12" s="5" customFormat="1" ht="47.25" hidden="1">
      <c r="A120" s="20" t="s">
        <v>313</v>
      </c>
      <c r="B120" s="12" t="s">
        <v>296</v>
      </c>
      <c r="C120" s="12" t="s">
        <v>314</v>
      </c>
      <c r="D120" s="13" t="s">
        <v>215</v>
      </c>
      <c r="E120" s="14" t="s">
        <v>120</v>
      </c>
      <c r="F120" s="15" t="s">
        <v>291</v>
      </c>
      <c r="G120" s="31">
        <f>J120/1000</f>
        <v>0</v>
      </c>
      <c r="H120" s="31">
        <f aca="true" t="shared" si="1" ref="H120:H146">K120/1000</f>
        <v>0</v>
      </c>
      <c r="I120" s="31">
        <f aca="true" t="shared" si="2" ref="I120:I145">L120/1000</f>
        <v>0</v>
      </c>
      <c r="J120" s="6"/>
      <c r="K120" s="6"/>
      <c r="L120" s="6"/>
    </row>
    <row r="121" spans="1:12" s="5" customFormat="1" ht="63" hidden="1">
      <c r="A121" s="11" t="s">
        <v>315</v>
      </c>
      <c r="B121" s="12" t="s">
        <v>296</v>
      </c>
      <c r="C121" s="12" t="s">
        <v>316</v>
      </c>
      <c r="D121" s="13" t="s">
        <v>215</v>
      </c>
      <c r="E121" s="14" t="s">
        <v>120</v>
      </c>
      <c r="F121" s="15" t="s">
        <v>291</v>
      </c>
      <c r="G121" s="21">
        <f>J121/1000</f>
        <v>0</v>
      </c>
      <c r="H121" s="21">
        <f t="shared" si="1"/>
        <v>0</v>
      </c>
      <c r="I121" s="21">
        <f t="shared" si="2"/>
        <v>0</v>
      </c>
      <c r="J121" s="22"/>
      <c r="K121" s="22"/>
      <c r="L121" s="23"/>
    </row>
    <row r="122" spans="1:12" s="5" customFormat="1" ht="15.75" hidden="1">
      <c r="A122" s="11"/>
      <c r="B122" s="12"/>
      <c r="C122" s="12"/>
      <c r="D122" s="13"/>
      <c r="E122" s="14"/>
      <c r="F122" s="15"/>
      <c r="G122" s="21"/>
      <c r="H122" s="21">
        <f t="shared" si="1"/>
        <v>0</v>
      </c>
      <c r="I122" s="21">
        <f t="shared" si="2"/>
        <v>0</v>
      </c>
      <c r="J122" s="22"/>
      <c r="K122" s="22"/>
      <c r="L122" s="23"/>
    </row>
    <row r="123" spans="1:12" s="5" customFormat="1" ht="78.75" hidden="1">
      <c r="A123" s="11" t="s">
        <v>317</v>
      </c>
      <c r="B123" s="12" t="s">
        <v>296</v>
      </c>
      <c r="C123" s="12" t="s">
        <v>318</v>
      </c>
      <c r="D123" s="13" t="s">
        <v>215</v>
      </c>
      <c r="E123" s="14" t="s">
        <v>120</v>
      </c>
      <c r="F123" s="15" t="s">
        <v>291</v>
      </c>
      <c r="G123" s="21">
        <f>J123/1000</f>
        <v>0</v>
      </c>
      <c r="H123" s="21">
        <f t="shared" si="1"/>
        <v>0</v>
      </c>
      <c r="I123" s="21">
        <f t="shared" si="2"/>
        <v>0</v>
      </c>
      <c r="J123" s="22"/>
      <c r="K123" s="22"/>
      <c r="L123" s="23"/>
    </row>
    <row r="124" spans="1:12" s="5" customFormat="1" ht="63" hidden="1">
      <c r="A124" s="11" t="s">
        <v>319</v>
      </c>
      <c r="B124" s="12" t="s">
        <v>296</v>
      </c>
      <c r="C124" s="12" t="s">
        <v>306</v>
      </c>
      <c r="D124" s="13" t="s">
        <v>215</v>
      </c>
      <c r="E124" s="14" t="s">
        <v>120</v>
      </c>
      <c r="F124" s="15" t="s">
        <v>291</v>
      </c>
      <c r="G124" s="21">
        <f>J124/1000</f>
        <v>0</v>
      </c>
      <c r="H124" s="21">
        <f t="shared" si="1"/>
        <v>0</v>
      </c>
      <c r="I124" s="21">
        <f t="shared" si="2"/>
        <v>0</v>
      </c>
      <c r="J124" s="22"/>
      <c r="K124" s="22"/>
      <c r="L124" s="23"/>
    </row>
    <row r="125" spans="1:12" s="5" customFormat="1" ht="15.75" hidden="1">
      <c r="A125" s="11"/>
      <c r="B125" s="12"/>
      <c r="C125" s="12"/>
      <c r="D125" s="13"/>
      <c r="E125" s="14"/>
      <c r="F125" s="15"/>
      <c r="G125" s="21"/>
      <c r="H125" s="21">
        <f t="shared" si="1"/>
        <v>0</v>
      </c>
      <c r="I125" s="21">
        <f t="shared" si="2"/>
        <v>0</v>
      </c>
      <c r="J125" s="22"/>
      <c r="K125" s="22"/>
      <c r="L125" s="23"/>
    </row>
    <row r="126" spans="1:12" s="5" customFormat="1" ht="15.75" hidden="1">
      <c r="A126" s="11"/>
      <c r="B126" s="12"/>
      <c r="C126" s="12"/>
      <c r="D126" s="13"/>
      <c r="E126" s="14"/>
      <c r="F126" s="15"/>
      <c r="G126" s="21"/>
      <c r="H126" s="21">
        <f t="shared" si="1"/>
        <v>0</v>
      </c>
      <c r="I126" s="21">
        <f t="shared" si="2"/>
        <v>0</v>
      </c>
      <c r="J126" s="22"/>
      <c r="K126" s="22"/>
      <c r="L126" s="23"/>
    </row>
    <row r="127" spans="1:12" s="5" customFormat="1" ht="15.75" hidden="1">
      <c r="A127" s="11"/>
      <c r="B127" s="12"/>
      <c r="C127" s="12"/>
      <c r="D127" s="13"/>
      <c r="E127" s="14"/>
      <c r="F127" s="15"/>
      <c r="G127" s="21"/>
      <c r="H127" s="21">
        <f t="shared" si="1"/>
        <v>0</v>
      </c>
      <c r="I127" s="21">
        <f t="shared" si="2"/>
        <v>0</v>
      </c>
      <c r="J127" s="22"/>
      <c r="K127" s="22"/>
      <c r="L127" s="23"/>
    </row>
    <row r="128" spans="1:12" s="5" customFormat="1" ht="12.75" customHeight="1" hidden="1">
      <c r="A128" s="11" t="s">
        <v>320</v>
      </c>
      <c r="B128" s="12" t="s">
        <v>296</v>
      </c>
      <c r="C128" s="12" t="s">
        <v>321</v>
      </c>
      <c r="D128" s="13" t="s">
        <v>215</v>
      </c>
      <c r="E128" s="14" t="s">
        <v>120</v>
      </c>
      <c r="F128" s="15" t="s">
        <v>291</v>
      </c>
      <c r="G128" s="21">
        <f>J128/1000</f>
        <v>0</v>
      </c>
      <c r="H128" s="21">
        <f t="shared" si="1"/>
        <v>0</v>
      </c>
      <c r="I128" s="21">
        <f t="shared" si="2"/>
        <v>0</v>
      </c>
      <c r="J128" s="22"/>
      <c r="K128" s="22"/>
      <c r="L128" s="22"/>
    </row>
    <row r="129" spans="1:12" s="5" customFormat="1" ht="15.75" hidden="1">
      <c r="A129" s="11"/>
      <c r="B129" s="12"/>
      <c r="C129" s="12"/>
      <c r="D129" s="13"/>
      <c r="E129" s="14"/>
      <c r="F129" s="15"/>
      <c r="G129" s="21"/>
      <c r="H129" s="21">
        <f t="shared" si="1"/>
        <v>0</v>
      </c>
      <c r="I129" s="21">
        <f t="shared" si="2"/>
        <v>0</v>
      </c>
      <c r="J129" s="22"/>
      <c r="K129" s="22"/>
      <c r="L129" s="23"/>
    </row>
    <row r="130" spans="1:12" s="5" customFormat="1" ht="47.25" hidden="1">
      <c r="A130" s="11" t="s">
        <v>322</v>
      </c>
      <c r="B130" s="12" t="s">
        <v>296</v>
      </c>
      <c r="C130" s="12" t="s">
        <v>323</v>
      </c>
      <c r="D130" s="13" t="s">
        <v>119</v>
      </c>
      <c r="E130" s="14" t="s">
        <v>120</v>
      </c>
      <c r="F130" s="15" t="s">
        <v>291</v>
      </c>
      <c r="G130" s="21">
        <f aca="true" t="shared" si="3" ref="G130:G170">J130/1000</f>
        <v>0</v>
      </c>
      <c r="H130" s="21">
        <f t="shared" si="1"/>
        <v>0</v>
      </c>
      <c r="I130" s="21">
        <f t="shared" si="2"/>
        <v>0</v>
      </c>
      <c r="J130" s="22"/>
      <c r="K130" s="22"/>
      <c r="L130" s="22"/>
    </row>
    <row r="131" spans="1:12" s="5" customFormat="1" ht="12.75" customHeight="1" hidden="1">
      <c r="A131" s="20" t="s">
        <v>324</v>
      </c>
      <c r="B131" s="12" t="s">
        <v>296</v>
      </c>
      <c r="C131" s="12" t="s">
        <v>323</v>
      </c>
      <c r="D131" s="13" t="s">
        <v>215</v>
      </c>
      <c r="E131" s="14" t="s">
        <v>325</v>
      </c>
      <c r="F131" s="15" t="s">
        <v>291</v>
      </c>
      <c r="G131" s="21">
        <f t="shared" si="3"/>
        <v>0</v>
      </c>
      <c r="H131" s="21">
        <f t="shared" si="1"/>
        <v>0</v>
      </c>
      <c r="I131" s="21">
        <f t="shared" si="2"/>
        <v>0</v>
      </c>
      <c r="J131" s="22"/>
      <c r="K131" s="22"/>
      <c r="L131" s="22"/>
    </row>
    <row r="132" spans="1:12" s="5" customFormat="1" ht="12.75" customHeight="1" hidden="1">
      <c r="A132" s="20" t="s">
        <v>0</v>
      </c>
      <c r="B132" s="12" t="s">
        <v>296</v>
      </c>
      <c r="C132" s="12" t="s">
        <v>323</v>
      </c>
      <c r="D132" s="13" t="s">
        <v>215</v>
      </c>
      <c r="E132" s="14" t="s">
        <v>1</v>
      </c>
      <c r="F132" s="15" t="s">
        <v>291</v>
      </c>
      <c r="G132" s="21">
        <f t="shared" si="3"/>
        <v>0</v>
      </c>
      <c r="H132" s="21">
        <f t="shared" si="1"/>
        <v>0</v>
      </c>
      <c r="I132" s="21">
        <f t="shared" si="2"/>
        <v>0</v>
      </c>
      <c r="J132" s="22"/>
      <c r="K132" s="22"/>
      <c r="L132" s="22"/>
    </row>
    <row r="133" spans="1:12" s="5" customFormat="1" ht="12.75" customHeight="1" hidden="1">
      <c r="A133" s="20" t="s">
        <v>2</v>
      </c>
      <c r="B133" s="12" t="s">
        <v>296</v>
      </c>
      <c r="C133" s="12" t="s">
        <v>323</v>
      </c>
      <c r="D133" s="13" t="s">
        <v>215</v>
      </c>
      <c r="E133" s="14" t="s">
        <v>3</v>
      </c>
      <c r="F133" s="15" t="s">
        <v>291</v>
      </c>
      <c r="G133" s="21">
        <f t="shared" si="3"/>
        <v>0</v>
      </c>
      <c r="H133" s="21">
        <f t="shared" si="1"/>
        <v>0</v>
      </c>
      <c r="I133" s="21">
        <f t="shared" si="2"/>
        <v>0</v>
      </c>
      <c r="J133" s="22"/>
      <c r="K133" s="22"/>
      <c r="L133" s="22"/>
    </row>
    <row r="134" spans="1:12" s="5" customFormat="1" ht="12.75" customHeight="1" hidden="1">
      <c r="A134" s="20" t="s">
        <v>10</v>
      </c>
      <c r="B134" s="12" t="s">
        <v>296</v>
      </c>
      <c r="C134" s="12" t="s">
        <v>323</v>
      </c>
      <c r="D134" s="13" t="s">
        <v>215</v>
      </c>
      <c r="E134" s="14" t="s">
        <v>11</v>
      </c>
      <c r="F134" s="15" t="s">
        <v>291</v>
      </c>
      <c r="G134" s="21">
        <f t="shared" si="3"/>
        <v>0</v>
      </c>
      <c r="H134" s="21">
        <f t="shared" si="1"/>
        <v>0</v>
      </c>
      <c r="I134" s="21">
        <f t="shared" si="2"/>
        <v>0</v>
      </c>
      <c r="J134" s="22"/>
      <c r="K134" s="22"/>
      <c r="L134" s="22"/>
    </row>
    <row r="135" spans="1:12" s="5" customFormat="1" ht="15.75" hidden="1">
      <c r="A135" s="20"/>
      <c r="B135" s="12"/>
      <c r="C135" s="12"/>
      <c r="D135" s="13"/>
      <c r="E135" s="14"/>
      <c r="F135" s="15"/>
      <c r="G135" s="21">
        <f t="shared" si="3"/>
        <v>0</v>
      </c>
      <c r="H135" s="21">
        <f t="shared" si="1"/>
        <v>0</v>
      </c>
      <c r="I135" s="21">
        <f t="shared" si="2"/>
        <v>0</v>
      </c>
      <c r="J135" s="22"/>
      <c r="K135" s="22"/>
      <c r="L135" s="22"/>
    </row>
    <row r="136" spans="1:12" s="5" customFormat="1" ht="12.75" customHeight="1" hidden="1">
      <c r="A136" s="20" t="s">
        <v>12</v>
      </c>
      <c r="B136" s="12" t="s">
        <v>296</v>
      </c>
      <c r="C136" s="12" t="s">
        <v>323</v>
      </c>
      <c r="D136" s="13" t="s">
        <v>215</v>
      </c>
      <c r="E136" s="14" t="s">
        <v>13</v>
      </c>
      <c r="F136" s="15" t="s">
        <v>291</v>
      </c>
      <c r="G136" s="21">
        <f t="shared" si="3"/>
        <v>0</v>
      </c>
      <c r="H136" s="21">
        <f t="shared" si="1"/>
        <v>0</v>
      </c>
      <c r="I136" s="21">
        <f t="shared" si="2"/>
        <v>0</v>
      </c>
      <c r="J136" s="22"/>
      <c r="K136" s="22"/>
      <c r="L136" s="22"/>
    </row>
    <row r="137" spans="1:12" s="5" customFormat="1" ht="12.75" customHeight="1" hidden="1">
      <c r="A137" s="20" t="s">
        <v>14</v>
      </c>
      <c r="B137" s="12" t="s">
        <v>296</v>
      </c>
      <c r="C137" s="12" t="s">
        <v>323</v>
      </c>
      <c r="D137" s="13" t="s">
        <v>215</v>
      </c>
      <c r="E137" s="14" t="s">
        <v>15</v>
      </c>
      <c r="F137" s="15" t="s">
        <v>291</v>
      </c>
      <c r="G137" s="21">
        <f t="shared" si="3"/>
        <v>0</v>
      </c>
      <c r="H137" s="21">
        <f t="shared" si="1"/>
        <v>0</v>
      </c>
      <c r="I137" s="21">
        <f t="shared" si="2"/>
        <v>0</v>
      </c>
      <c r="J137" s="22"/>
      <c r="K137" s="22"/>
      <c r="L137" s="22"/>
    </row>
    <row r="138" spans="1:12" s="5" customFormat="1" ht="12.75" customHeight="1" hidden="1">
      <c r="A138" s="20" t="s">
        <v>16</v>
      </c>
      <c r="B138" s="12" t="s">
        <v>296</v>
      </c>
      <c r="C138" s="12" t="s">
        <v>323</v>
      </c>
      <c r="D138" s="13" t="s">
        <v>215</v>
      </c>
      <c r="E138" s="14" t="s">
        <v>17</v>
      </c>
      <c r="F138" s="15" t="s">
        <v>291</v>
      </c>
      <c r="G138" s="21">
        <f t="shared" si="3"/>
        <v>0</v>
      </c>
      <c r="H138" s="21">
        <f t="shared" si="1"/>
        <v>0</v>
      </c>
      <c r="I138" s="21">
        <f t="shared" si="2"/>
        <v>0</v>
      </c>
      <c r="J138" s="22"/>
      <c r="K138" s="22"/>
      <c r="L138" s="22"/>
    </row>
    <row r="139" spans="1:12" s="5" customFormat="1" ht="12.75" customHeight="1" hidden="1">
      <c r="A139" s="19" t="s">
        <v>18</v>
      </c>
      <c r="B139" s="12" t="s">
        <v>296</v>
      </c>
      <c r="C139" s="12" t="s">
        <v>323</v>
      </c>
      <c r="D139" s="13" t="s">
        <v>215</v>
      </c>
      <c r="E139" s="14" t="s">
        <v>19</v>
      </c>
      <c r="F139" s="15" t="s">
        <v>291</v>
      </c>
      <c r="G139" s="21">
        <f t="shared" si="3"/>
        <v>0</v>
      </c>
      <c r="H139" s="21">
        <f t="shared" si="1"/>
        <v>0</v>
      </c>
      <c r="I139" s="21">
        <f t="shared" si="2"/>
        <v>0</v>
      </c>
      <c r="J139" s="22"/>
      <c r="K139" s="22"/>
      <c r="L139" s="22"/>
    </row>
    <row r="140" spans="1:12" s="5" customFormat="1" ht="12.75" customHeight="1" hidden="1">
      <c r="A140" s="19" t="s">
        <v>20</v>
      </c>
      <c r="B140" s="12" t="s">
        <v>296</v>
      </c>
      <c r="C140" s="12" t="s">
        <v>323</v>
      </c>
      <c r="D140" s="13" t="s">
        <v>215</v>
      </c>
      <c r="E140" s="14" t="s">
        <v>21</v>
      </c>
      <c r="F140" s="15" t="s">
        <v>291</v>
      </c>
      <c r="G140" s="21">
        <f t="shared" si="3"/>
        <v>0</v>
      </c>
      <c r="H140" s="21">
        <f t="shared" si="1"/>
        <v>0</v>
      </c>
      <c r="I140" s="21">
        <f t="shared" si="2"/>
        <v>0</v>
      </c>
      <c r="J140" s="22"/>
      <c r="K140" s="22"/>
      <c r="L140" s="22"/>
    </row>
    <row r="141" spans="1:12" s="5" customFormat="1" ht="12.75" customHeight="1" hidden="1">
      <c r="A141" s="19" t="s">
        <v>22</v>
      </c>
      <c r="B141" s="12" t="s">
        <v>296</v>
      </c>
      <c r="C141" s="12" t="s">
        <v>323</v>
      </c>
      <c r="D141" s="13" t="s">
        <v>215</v>
      </c>
      <c r="E141" s="14" t="s">
        <v>23</v>
      </c>
      <c r="F141" s="15" t="s">
        <v>291</v>
      </c>
      <c r="G141" s="21">
        <f t="shared" si="3"/>
        <v>0</v>
      </c>
      <c r="H141" s="21">
        <f t="shared" si="1"/>
        <v>0</v>
      </c>
      <c r="I141" s="21">
        <f t="shared" si="2"/>
        <v>0</v>
      </c>
      <c r="J141" s="22"/>
      <c r="K141" s="22"/>
      <c r="L141" s="22"/>
    </row>
    <row r="142" spans="1:12" s="5" customFormat="1" ht="12.75" customHeight="1" hidden="1">
      <c r="A142" s="19" t="s">
        <v>24</v>
      </c>
      <c r="B142" s="12" t="s">
        <v>296</v>
      </c>
      <c r="C142" s="12" t="s">
        <v>323</v>
      </c>
      <c r="D142" s="13" t="s">
        <v>215</v>
      </c>
      <c r="E142" s="14" t="s">
        <v>25</v>
      </c>
      <c r="F142" s="15" t="s">
        <v>291</v>
      </c>
      <c r="G142" s="21">
        <f t="shared" si="3"/>
        <v>0</v>
      </c>
      <c r="H142" s="21">
        <f t="shared" si="1"/>
        <v>0</v>
      </c>
      <c r="I142" s="21">
        <f t="shared" si="2"/>
        <v>0</v>
      </c>
      <c r="J142" s="22"/>
      <c r="K142" s="22"/>
      <c r="L142" s="22"/>
    </row>
    <row r="143" spans="1:12" s="5" customFormat="1" ht="12.75" customHeight="1" hidden="1">
      <c r="A143" s="19" t="s">
        <v>28</v>
      </c>
      <c r="B143" s="12" t="s">
        <v>296</v>
      </c>
      <c r="C143" s="12" t="s">
        <v>323</v>
      </c>
      <c r="D143" s="13" t="s">
        <v>215</v>
      </c>
      <c r="E143" s="14" t="s">
        <v>29</v>
      </c>
      <c r="F143" s="15" t="s">
        <v>291</v>
      </c>
      <c r="G143" s="21">
        <f t="shared" si="3"/>
        <v>0</v>
      </c>
      <c r="H143" s="21">
        <f t="shared" si="1"/>
        <v>0</v>
      </c>
      <c r="I143" s="21">
        <f t="shared" si="2"/>
        <v>0</v>
      </c>
      <c r="J143" s="22"/>
      <c r="K143" s="22"/>
      <c r="L143" s="22"/>
    </row>
    <row r="144" spans="1:12" s="5" customFormat="1" ht="12.75" customHeight="1" hidden="1">
      <c r="A144" s="19" t="s">
        <v>30</v>
      </c>
      <c r="B144" s="12" t="s">
        <v>296</v>
      </c>
      <c r="C144" s="12" t="s">
        <v>323</v>
      </c>
      <c r="D144" s="13" t="s">
        <v>215</v>
      </c>
      <c r="E144" s="14" t="s">
        <v>31</v>
      </c>
      <c r="F144" s="15" t="s">
        <v>291</v>
      </c>
      <c r="G144" s="21">
        <f t="shared" si="3"/>
        <v>0</v>
      </c>
      <c r="H144" s="21">
        <f t="shared" si="1"/>
        <v>0</v>
      </c>
      <c r="I144" s="21">
        <f t="shared" si="2"/>
        <v>0</v>
      </c>
      <c r="J144" s="22"/>
      <c r="K144" s="22"/>
      <c r="L144" s="22"/>
    </row>
    <row r="145" spans="1:12" s="5" customFormat="1" ht="12.75" customHeight="1" hidden="1">
      <c r="A145" s="19" t="s">
        <v>32</v>
      </c>
      <c r="B145" s="12" t="s">
        <v>296</v>
      </c>
      <c r="C145" s="12" t="s">
        <v>323</v>
      </c>
      <c r="D145" s="13" t="s">
        <v>215</v>
      </c>
      <c r="E145" s="14" t="s">
        <v>33</v>
      </c>
      <c r="F145" s="15" t="s">
        <v>291</v>
      </c>
      <c r="G145" s="21">
        <f t="shared" si="3"/>
        <v>0</v>
      </c>
      <c r="H145" s="21">
        <f t="shared" si="1"/>
        <v>0</v>
      </c>
      <c r="I145" s="21">
        <f t="shared" si="2"/>
        <v>0</v>
      </c>
      <c r="J145" s="22"/>
      <c r="K145" s="22"/>
      <c r="L145" s="22"/>
    </row>
    <row r="146" spans="1:12" s="5" customFormat="1" ht="12.75" customHeight="1" hidden="1">
      <c r="A146" s="20" t="s">
        <v>34</v>
      </c>
      <c r="B146" s="12" t="s">
        <v>296</v>
      </c>
      <c r="C146" s="12" t="s">
        <v>323</v>
      </c>
      <c r="D146" s="13" t="s">
        <v>215</v>
      </c>
      <c r="E146" s="14" t="s">
        <v>35</v>
      </c>
      <c r="F146" s="15" t="s">
        <v>291</v>
      </c>
      <c r="G146" s="21">
        <f t="shared" si="3"/>
        <v>0</v>
      </c>
      <c r="H146" s="21">
        <f t="shared" si="1"/>
        <v>0</v>
      </c>
      <c r="I146" s="21">
        <f aca="true" t="shared" si="4" ref="I146:I181">L146/1000</f>
        <v>0</v>
      </c>
      <c r="J146" s="22"/>
      <c r="K146" s="22"/>
      <c r="L146" s="22"/>
    </row>
    <row r="147" spans="1:12" s="5" customFormat="1" ht="12.75" customHeight="1" hidden="1">
      <c r="A147" s="20" t="s">
        <v>36</v>
      </c>
      <c r="B147" s="12" t="s">
        <v>296</v>
      </c>
      <c r="C147" s="12" t="s">
        <v>323</v>
      </c>
      <c r="D147" s="13" t="s">
        <v>215</v>
      </c>
      <c r="E147" s="14" t="s">
        <v>37</v>
      </c>
      <c r="F147" s="15" t="s">
        <v>291</v>
      </c>
      <c r="G147" s="21">
        <f t="shared" si="3"/>
        <v>0</v>
      </c>
      <c r="H147" s="21">
        <f aca="true" t="shared" si="5" ref="H147:H181">K147/1000</f>
        <v>0</v>
      </c>
      <c r="I147" s="21">
        <f t="shared" si="4"/>
        <v>0</v>
      </c>
      <c r="J147" s="22"/>
      <c r="K147" s="22"/>
      <c r="L147" s="22"/>
    </row>
    <row r="148" spans="1:12" s="5" customFormat="1" ht="12.75" customHeight="1" hidden="1">
      <c r="A148" s="20" t="s">
        <v>38</v>
      </c>
      <c r="B148" s="12" t="s">
        <v>296</v>
      </c>
      <c r="C148" s="12" t="s">
        <v>323</v>
      </c>
      <c r="D148" s="13" t="s">
        <v>215</v>
      </c>
      <c r="E148" s="14" t="s">
        <v>39</v>
      </c>
      <c r="F148" s="15" t="s">
        <v>291</v>
      </c>
      <c r="G148" s="21">
        <f t="shared" si="3"/>
        <v>0</v>
      </c>
      <c r="H148" s="21">
        <f t="shared" si="5"/>
        <v>0</v>
      </c>
      <c r="I148" s="21">
        <f t="shared" si="4"/>
        <v>0</v>
      </c>
      <c r="J148" s="22"/>
      <c r="K148" s="22"/>
      <c r="L148" s="22"/>
    </row>
    <row r="149" spans="1:12" s="5" customFormat="1" ht="12.75" customHeight="1" hidden="1">
      <c r="A149" s="20" t="s">
        <v>41</v>
      </c>
      <c r="B149" s="12" t="s">
        <v>296</v>
      </c>
      <c r="C149" s="12" t="s">
        <v>323</v>
      </c>
      <c r="D149" s="13" t="s">
        <v>215</v>
      </c>
      <c r="E149" s="14" t="s">
        <v>42</v>
      </c>
      <c r="F149" s="15" t="s">
        <v>291</v>
      </c>
      <c r="G149" s="21">
        <f t="shared" si="3"/>
        <v>0</v>
      </c>
      <c r="H149" s="21">
        <f t="shared" si="5"/>
        <v>0</v>
      </c>
      <c r="I149" s="21">
        <f t="shared" si="4"/>
        <v>0</v>
      </c>
      <c r="J149" s="22"/>
      <c r="K149" s="22"/>
      <c r="L149" s="22"/>
    </row>
    <row r="150" spans="1:12" s="5" customFormat="1" ht="12.75" customHeight="1" hidden="1">
      <c r="A150" s="20" t="s">
        <v>43</v>
      </c>
      <c r="B150" s="12" t="s">
        <v>296</v>
      </c>
      <c r="C150" s="12" t="s">
        <v>323</v>
      </c>
      <c r="D150" s="13" t="s">
        <v>215</v>
      </c>
      <c r="E150" s="14" t="s">
        <v>44</v>
      </c>
      <c r="F150" s="15" t="s">
        <v>291</v>
      </c>
      <c r="G150" s="21">
        <f t="shared" si="3"/>
        <v>0</v>
      </c>
      <c r="H150" s="21">
        <f t="shared" si="5"/>
        <v>0</v>
      </c>
      <c r="I150" s="21">
        <f t="shared" si="4"/>
        <v>0</v>
      </c>
      <c r="J150" s="22"/>
      <c r="K150" s="22"/>
      <c r="L150" s="22"/>
    </row>
    <row r="151" spans="1:12" s="5" customFormat="1" ht="12.75" customHeight="1" hidden="1">
      <c r="A151" s="20" t="s">
        <v>45</v>
      </c>
      <c r="B151" s="12" t="s">
        <v>296</v>
      </c>
      <c r="C151" s="12" t="s">
        <v>46</v>
      </c>
      <c r="D151" s="13" t="s">
        <v>215</v>
      </c>
      <c r="E151" s="14" t="s">
        <v>47</v>
      </c>
      <c r="F151" s="15" t="s">
        <v>291</v>
      </c>
      <c r="G151" s="21">
        <f t="shared" si="3"/>
        <v>0</v>
      </c>
      <c r="H151" s="21">
        <f t="shared" si="5"/>
        <v>0</v>
      </c>
      <c r="I151" s="21">
        <f t="shared" si="4"/>
        <v>0</v>
      </c>
      <c r="J151" s="22"/>
      <c r="K151" s="22"/>
      <c r="L151" s="22"/>
    </row>
    <row r="152" spans="1:12" s="5" customFormat="1" ht="12.75" customHeight="1" hidden="1">
      <c r="A152" s="19" t="s">
        <v>49</v>
      </c>
      <c r="B152" s="12" t="s">
        <v>296</v>
      </c>
      <c r="C152" s="12" t="s">
        <v>323</v>
      </c>
      <c r="D152" s="13" t="s">
        <v>215</v>
      </c>
      <c r="E152" s="14" t="s">
        <v>50</v>
      </c>
      <c r="F152" s="15" t="s">
        <v>291</v>
      </c>
      <c r="G152" s="21">
        <f t="shared" si="3"/>
        <v>0</v>
      </c>
      <c r="H152" s="21">
        <f t="shared" si="5"/>
        <v>0</v>
      </c>
      <c r="I152" s="21">
        <f t="shared" si="4"/>
        <v>0</v>
      </c>
      <c r="J152" s="22"/>
      <c r="K152" s="22"/>
      <c r="L152" s="22"/>
    </row>
    <row r="153" spans="1:12" s="5" customFormat="1" ht="12.75" customHeight="1" hidden="1">
      <c r="A153" s="20" t="s">
        <v>51</v>
      </c>
      <c r="B153" s="12" t="s">
        <v>296</v>
      </c>
      <c r="C153" s="12" t="s">
        <v>323</v>
      </c>
      <c r="D153" s="13" t="s">
        <v>215</v>
      </c>
      <c r="E153" s="14" t="s">
        <v>52</v>
      </c>
      <c r="F153" s="15" t="s">
        <v>291</v>
      </c>
      <c r="G153" s="21">
        <f t="shared" si="3"/>
        <v>0</v>
      </c>
      <c r="H153" s="21">
        <f t="shared" si="5"/>
        <v>0</v>
      </c>
      <c r="I153" s="21">
        <f t="shared" si="4"/>
        <v>0</v>
      </c>
      <c r="J153" s="22"/>
      <c r="K153" s="22"/>
      <c r="L153" s="22"/>
    </row>
    <row r="154" spans="1:12" s="5" customFormat="1" ht="12.75" customHeight="1" hidden="1">
      <c r="A154" s="20" t="s">
        <v>53</v>
      </c>
      <c r="B154" s="12" t="s">
        <v>296</v>
      </c>
      <c r="C154" s="12" t="s">
        <v>323</v>
      </c>
      <c r="D154" s="13" t="s">
        <v>215</v>
      </c>
      <c r="E154" s="14" t="s">
        <v>54</v>
      </c>
      <c r="F154" s="15" t="s">
        <v>291</v>
      </c>
      <c r="G154" s="21">
        <f t="shared" si="3"/>
        <v>0</v>
      </c>
      <c r="H154" s="21">
        <f t="shared" si="5"/>
        <v>0</v>
      </c>
      <c r="I154" s="21">
        <f t="shared" si="4"/>
        <v>0</v>
      </c>
      <c r="J154" s="22"/>
      <c r="K154" s="22"/>
      <c r="L154" s="22"/>
    </row>
    <row r="155" spans="1:12" s="5" customFormat="1" ht="12.75" customHeight="1" hidden="1">
      <c r="A155" s="20" t="s">
        <v>55</v>
      </c>
      <c r="B155" s="12" t="s">
        <v>296</v>
      </c>
      <c r="C155" s="12" t="s">
        <v>323</v>
      </c>
      <c r="D155" s="13" t="s">
        <v>215</v>
      </c>
      <c r="E155" s="14" t="s">
        <v>56</v>
      </c>
      <c r="F155" s="15" t="s">
        <v>291</v>
      </c>
      <c r="G155" s="21">
        <f t="shared" si="3"/>
        <v>0</v>
      </c>
      <c r="H155" s="21">
        <f t="shared" si="5"/>
        <v>0</v>
      </c>
      <c r="I155" s="21">
        <f t="shared" si="4"/>
        <v>0</v>
      </c>
      <c r="J155" s="22"/>
      <c r="K155" s="22"/>
      <c r="L155" s="22"/>
    </row>
    <row r="156" spans="1:12" s="5" customFormat="1" ht="12.75" customHeight="1" hidden="1">
      <c r="A156" s="20" t="s">
        <v>57</v>
      </c>
      <c r="B156" s="12" t="s">
        <v>296</v>
      </c>
      <c r="C156" s="12" t="s">
        <v>323</v>
      </c>
      <c r="D156" s="13" t="s">
        <v>215</v>
      </c>
      <c r="E156" s="14" t="s">
        <v>58</v>
      </c>
      <c r="F156" s="15" t="s">
        <v>291</v>
      </c>
      <c r="G156" s="21">
        <f t="shared" si="3"/>
        <v>0</v>
      </c>
      <c r="H156" s="21">
        <f t="shared" si="5"/>
        <v>0</v>
      </c>
      <c r="I156" s="21">
        <f t="shared" si="4"/>
        <v>0</v>
      </c>
      <c r="J156" s="22"/>
      <c r="K156" s="22"/>
      <c r="L156" s="22"/>
    </row>
    <row r="157" spans="1:12" s="5" customFormat="1" ht="12.75" customHeight="1" hidden="1">
      <c r="A157" s="19" t="s">
        <v>59</v>
      </c>
      <c r="B157" s="12" t="s">
        <v>296</v>
      </c>
      <c r="C157" s="12" t="s">
        <v>323</v>
      </c>
      <c r="D157" s="13" t="s">
        <v>215</v>
      </c>
      <c r="E157" s="14" t="s">
        <v>60</v>
      </c>
      <c r="F157" s="15" t="s">
        <v>291</v>
      </c>
      <c r="G157" s="21">
        <f t="shared" si="3"/>
        <v>0</v>
      </c>
      <c r="H157" s="21">
        <f t="shared" si="5"/>
        <v>0</v>
      </c>
      <c r="I157" s="21">
        <f t="shared" si="4"/>
        <v>0</v>
      </c>
      <c r="J157" s="22"/>
      <c r="K157" s="22"/>
      <c r="L157" s="22"/>
    </row>
    <row r="158" spans="1:12" s="5" customFormat="1" ht="12.75" customHeight="1" hidden="1">
      <c r="A158" s="19" t="s">
        <v>61</v>
      </c>
      <c r="B158" s="12" t="s">
        <v>296</v>
      </c>
      <c r="C158" s="12" t="s">
        <v>323</v>
      </c>
      <c r="D158" s="13" t="s">
        <v>215</v>
      </c>
      <c r="E158" s="14" t="s">
        <v>62</v>
      </c>
      <c r="F158" s="15" t="s">
        <v>291</v>
      </c>
      <c r="G158" s="21">
        <f t="shared" si="3"/>
        <v>0</v>
      </c>
      <c r="H158" s="21">
        <f t="shared" si="5"/>
        <v>0</v>
      </c>
      <c r="I158" s="21">
        <f t="shared" si="4"/>
        <v>0</v>
      </c>
      <c r="J158" s="22"/>
      <c r="K158" s="22"/>
      <c r="L158" s="22"/>
    </row>
    <row r="159" spans="1:12" s="5" customFormat="1" ht="12.75" customHeight="1" hidden="1">
      <c r="A159" s="20" t="s">
        <v>64</v>
      </c>
      <c r="B159" s="12" t="s">
        <v>296</v>
      </c>
      <c r="C159" s="12" t="s">
        <v>323</v>
      </c>
      <c r="D159" s="13" t="s">
        <v>215</v>
      </c>
      <c r="E159" s="14" t="s">
        <v>65</v>
      </c>
      <c r="F159" s="15" t="s">
        <v>291</v>
      </c>
      <c r="G159" s="21">
        <f t="shared" si="3"/>
        <v>0</v>
      </c>
      <c r="H159" s="21">
        <f t="shared" si="5"/>
        <v>0</v>
      </c>
      <c r="I159" s="21">
        <f t="shared" si="4"/>
        <v>0</v>
      </c>
      <c r="J159" s="22"/>
      <c r="K159" s="22"/>
      <c r="L159" s="22"/>
    </row>
    <row r="160" spans="1:12" s="5" customFormat="1" ht="12.75" customHeight="1" hidden="1">
      <c r="A160" s="19" t="s">
        <v>66</v>
      </c>
      <c r="B160" s="12" t="s">
        <v>296</v>
      </c>
      <c r="C160" s="12" t="s">
        <v>323</v>
      </c>
      <c r="D160" s="13" t="s">
        <v>215</v>
      </c>
      <c r="E160" s="14" t="s">
        <v>67</v>
      </c>
      <c r="F160" s="15" t="s">
        <v>291</v>
      </c>
      <c r="G160" s="21">
        <f t="shared" si="3"/>
        <v>0</v>
      </c>
      <c r="H160" s="21">
        <f t="shared" si="5"/>
        <v>0</v>
      </c>
      <c r="I160" s="21">
        <f t="shared" si="4"/>
        <v>0</v>
      </c>
      <c r="J160" s="22"/>
      <c r="K160" s="22"/>
      <c r="L160" s="22"/>
    </row>
    <row r="161" spans="1:12" s="5" customFormat="1" ht="12.75" customHeight="1" hidden="1">
      <c r="A161" s="19" t="s">
        <v>68</v>
      </c>
      <c r="B161" s="12" t="s">
        <v>296</v>
      </c>
      <c r="C161" s="12" t="s">
        <v>323</v>
      </c>
      <c r="D161" s="13" t="s">
        <v>215</v>
      </c>
      <c r="E161" s="14" t="s">
        <v>69</v>
      </c>
      <c r="F161" s="15" t="s">
        <v>291</v>
      </c>
      <c r="G161" s="21">
        <f t="shared" si="3"/>
        <v>0</v>
      </c>
      <c r="H161" s="21">
        <f t="shared" si="5"/>
        <v>0</v>
      </c>
      <c r="I161" s="21">
        <f t="shared" si="4"/>
        <v>0</v>
      </c>
      <c r="J161" s="22"/>
      <c r="K161" s="22"/>
      <c r="L161" s="22"/>
    </row>
    <row r="162" spans="1:12" s="5" customFormat="1" ht="12.75" customHeight="1" hidden="1">
      <c r="A162" s="20" t="s">
        <v>70</v>
      </c>
      <c r="B162" s="12" t="s">
        <v>296</v>
      </c>
      <c r="C162" s="12" t="s">
        <v>323</v>
      </c>
      <c r="D162" s="13" t="s">
        <v>215</v>
      </c>
      <c r="E162" s="14" t="s">
        <v>71</v>
      </c>
      <c r="F162" s="15" t="s">
        <v>291</v>
      </c>
      <c r="G162" s="21">
        <f t="shared" si="3"/>
        <v>0</v>
      </c>
      <c r="H162" s="21">
        <f t="shared" si="5"/>
        <v>0</v>
      </c>
      <c r="I162" s="21">
        <f t="shared" si="4"/>
        <v>0</v>
      </c>
      <c r="J162" s="22"/>
      <c r="K162" s="22"/>
      <c r="L162" s="23"/>
    </row>
    <row r="163" spans="1:12" s="5" customFormat="1" ht="12.75" customHeight="1" hidden="1">
      <c r="A163" s="19" t="s">
        <v>72</v>
      </c>
      <c r="B163" s="12" t="s">
        <v>296</v>
      </c>
      <c r="C163" s="12" t="s">
        <v>323</v>
      </c>
      <c r="D163" s="13" t="s">
        <v>215</v>
      </c>
      <c r="E163" s="14" t="s">
        <v>73</v>
      </c>
      <c r="F163" s="15" t="s">
        <v>291</v>
      </c>
      <c r="G163" s="21">
        <f t="shared" si="3"/>
        <v>0</v>
      </c>
      <c r="H163" s="21">
        <f t="shared" si="5"/>
        <v>0</v>
      </c>
      <c r="I163" s="21">
        <f t="shared" si="4"/>
        <v>0</v>
      </c>
      <c r="J163" s="22"/>
      <c r="K163" s="22"/>
      <c r="L163" s="22"/>
    </row>
    <row r="164" spans="1:12" s="5" customFormat="1" ht="12.75" customHeight="1" hidden="1">
      <c r="A164" s="19" t="s">
        <v>74</v>
      </c>
      <c r="B164" s="12" t="s">
        <v>296</v>
      </c>
      <c r="C164" s="12" t="s">
        <v>323</v>
      </c>
      <c r="D164" s="13" t="s">
        <v>215</v>
      </c>
      <c r="E164" s="14" t="s">
        <v>75</v>
      </c>
      <c r="F164" s="15" t="s">
        <v>291</v>
      </c>
      <c r="G164" s="21">
        <f t="shared" si="3"/>
        <v>0</v>
      </c>
      <c r="H164" s="21">
        <f t="shared" si="5"/>
        <v>0</v>
      </c>
      <c r="I164" s="21">
        <f t="shared" si="4"/>
        <v>0</v>
      </c>
      <c r="J164" s="22"/>
      <c r="K164" s="22"/>
      <c r="L164" s="22"/>
    </row>
    <row r="165" spans="1:12" s="5" customFormat="1" ht="12.75" customHeight="1" hidden="1">
      <c r="A165" s="20" t="s">
        <v>76</v>
      </c>
      <c r="B165" s="12" t="s">
        <v>296</v>
      </c>
      <c r="C165" s="12" t="s">
        <v>323</v>
      </c>
      <c r="D165" s="13" t="s">
        <v>215</v>
      </c>
      <c r="E165" s="14" t="s">
        <v>77</v>
      </c>
      <c r="F165" s="15" t="s">
        <v>291</v>
      </c>
      <c r="G165" s="21">
        <f t="shared" si="3"/>
        <v>0</v>
      </c>
      <c r="H165" s="21">
        <f t="shared" si="5"/>
        <v>0</v>
      </c>
      <c r="I165" s="21">
        <f t="shared" si="4"/>
        <v>0</v>
      </c>
      <c r="J165" s="22"/>
      <c r="K165" s="22"/>
      <c r="L165" s="22"/>
    </row>
    <row r="166" spans="1:12" s="5" customFormat="1" ht="12.75" customHeight="1" hidden="1">
      <c r="A166" s="19" t="s">
        <v>78</v>
      </c>
      <c r="B166" s="12" t="s">
        <v>296</v>
      </c>
      <c r="C166" s="12" t="s">
        <v>323</v>
      </c>
      <c r="D166" s="13" t="s">
        <v>215</v>
      </c>
      <c r="E166" s="14" t="s">
        <v>79</v>
      </c>
      <c r="F166" s="15" t="s">
        <v>291</v>
      </c>
      <c r="G166" s="21">
        <f t="shared" si="3"/>
        <v>0</v>
      </c>
      <c r="H166" s="21">
        <f t="shared" si="5"/>
        <v>0</v>
      </c>
      <c r="I166" s="21">
        <f t="shared" si="4"/>
        <v>0</v>
      </c>
      <c r="J166" s="22"/>
      <c r="K166" s="22"/>
      <c r="L166" s="22"/>
    </row>
    <row r="167" spans="1:12" s="5" customFormat="1" ht="12.75" customHeight="1" hidden="1">
      <c r="A167" s="20" t="s">
        <v>83</v>
      </c>
      <c r="B167" s="12" t="s">
        <v>296</v>
      </c>
      <c r="C167" s="12" t="s">
        <v>323</v>
      </c>
      <c r="D167" s="13" t="s">
        <v>215</v>
      </c>
      <c r="E167" s="14" t="s">
        <v>84</v>
      </c>
      <c r="F167" s="15" t="s">
        <v>291</v>
      </c>
      <c r="G167" s="21">
        <f t="shared" si="3"/>
        <v>0</v>
      </c>
      <c r="H167" s="21">
        <f t="shared" si="5"/>
        <v>0</v>
      </c>
      <c r="I167" s="21">
        <f t="shared" si="4"/>
        <v>0</v>
      </c>
      <c r="J167" s="22"/>
      <c r="K167" s="22"/>
      <c r="L167" s="22"/>
    </row>
    <row r="168" spans="1:12" s="5" customFormat="1" ht="12.75" customHeight="1" hidden="1">
      <c r="A168" s="20" t="s">
        <v>85</v>
      </c>
      <c r="B168" s="12" t="s">
        <v>296</v>
      </c>
      <c r="C168" s="12" t="s">
        <v>323</v>
      </c>
      <c r="D168" s="13" t="s">
        <v>215</v>
      </c>
      <c r="E168" s="14" t="s">
        <v>86</v>
      </c>
      <c r="F168" s="15" t="s">
        <v>291</v>
      </c>
      <c r="G168" s="21">
        <f t="shared" si="3"/>
        <v>0</v>
      </c>
      <c r="H168" s="21">
        <f t="shared" si="5"/>
        <v>0</v>
      </c>
      <c r="I168" s="21">
        <f t="shared" si="4"/>
        <v>0</v>
      </c>
      <c r="J168" s="22"/>
      <c r="K168" s="22"/>
      <c r="L168" s="22"/>
    </row>
    <row r="169" spans="1:12" s="5" customFormat="1" ht="12.75" customHeight="1" hidden="1">
      <c r="A169" s="24" t="s">
        <v>87</v>
      </c>
      <c r="B169" s="25" t="s">
        <v>296</v>
      </c>
      <c r="C169" s="12" t="s">
        <v>88</v>
      </c>
      <c r="D169" s="13" t="s">
        <v>215</v>
      </c>
      <c r="E169" s="14" t="s">
        <v>120</v>
      </c>
      <c r="F169" s="15" t="s">
        <v>291</v>
      </c>
      <c r="G169" s="21">
        <f t="shared" si="3"/>
        <v>0</v>
      </c>
      <c r="H169" s="21">
        <f t="shared" si="5"/>
        <v>0</v>
      </c>
      <c r="I169" s="21">
        <f t="shared" si="4"/>
        <v>0</v>
      </c>
      <c r="J169" s="22"/>
      <c r="K169" s="22"/>
      <c r="L169" s="22"/>
    </row>
    <row r="170" spans="1:12" s="5" customFormat="1" ht="15.75" hidden="1">
      <c r="A170" s="24" t="s">
        <v>308</v>
      </c>
      <c r="B170" s="25" t="s">
        <v>296</v>
      </c>
      <c r="C170" s="12" t="s">
        <v>309</v>
      </c>
      <c r="D170" s="13" t="s">
        <v>119</v>
      </c>
      <c r="E170" s="14" t="s">
        <v>120</v>
      </c>
      <c r="F170" s="15" t="s">
        <v>291</v>
      </c>
      <c r="G170" s="21">
        <f t="shared" si="3"/>
        <v>0</v>
      </c>
      <c r="H170" s="21">
        <f t="shared" si="5"/>
        <v>0</v>
      </c>
      <c r="I170" s="21">
        <f t="shared" si="4"/>
        <v>0</v>
      </c>
      <c r="J170" s="22">
        <f>J171</f>
        <v>0</v>
      </c>
      <c r="K170" s="22">
        <f>K171</f>
        <v>0</v>
      </c>
      <c r="L170" s="22">
        <f>L171</f>
        <v>0</v>
      </c>
    </row>
    <row r="171" spans="1:12" s="5" customFormat="1" ht="78.75" hidden="1">
      <c r="A171" s="26" t="s">
        <v>89</v>
      </c>
      <c r="B171" s="12" t="s">
        <v>296</v>
      </c>
      <c r="C171" s="12" t="s">
        <v>90</v>
      </c>
      <c r="D171" s="13" t="s">
        <v>119</v>
      </c>
      <c r="E171" s="14" t="s">
        <v>120</v>
      </c>
      <c r="F171" s="15" t="s">
        <v>291</v>
      </c>
      <c r="G171" s="21">
        <v>0</v>
      </c>
      <c r="H171" s="21">
        <f t="shared" si="5"/>
        <v>0</v>
      </c>
      <c r="I171" s="21">
        <f t="shared" si="4"/>
        <v>0</v>
      </c>
      <c r="J171" s="22">
        <v>0</v>
      </c>
      <c r="K171" s="22">
        <v>0</v>
      </c>
      <c r="L171" s="22">
        <v>0</v>
      </c>
    </row>
    <row r="172" spans="1:12" s="5" customFormat="1" ht="78.75" hidden="1">
      <c r="A172" s="11" t="s">
        <v>89</v>
      </c>
      <c r="B172" s="12" t="s">
        <v>296</v>
      </c>
      <c r="C172" s="12" t="s">
        <v>90</v>
      </c>
      <c r="D172" s="13" t="s">
        <v>215</v>
      </c>
      <c r="E172" s="14" t="s">
        <v>120</v>
      </c>
      <c r="F172" s="15" t="s">
        <v>291</v>
      </c>
      <c r="G172" s="21">
        <f aca="true" t="shared" si="6" ref="G172:G181">J172/1000</f>
        <v>0</v>
      </c>
      <c r="H172" s="21">
        <f t="shared" si="5"/>
        <v>0</v>
      </c>
      <c r="I172" s="21">
        <f t="shared" si="4"/>
        <v>0</v>
      </c>
      <c r="J172" s="22">
        <v>0</v>
      </c>
      <c r="K172" s="22">
        <v>0</v>
      </c>
      <c r="L172" s="22">
        <v>0</v>
      </c>
    </row>
    <row r="173" spans="1:12" s="5" customFormat="1" ht="47.25" hidden="1">
      <c r="A173" s="27" t="s">
        <v>91</v>
      </c>
      <c r="B173" s="23">
        <v>860</v>
      </c>
      <c r="C173" s="23">
        <v>20204999</v>
      </c>
      <c r="D173" s="13" t="s">
        <v>215</v>
      </c>
      <c r="E173" s="14" t="s">
        <v>92</v>
      </c>
      <c r="F173" s="15" t="s">
        <v>291</v>
      </c>
      <c r="G173" s="21">
        <f t="shared" si="6"/>
        <v>0</v>
      </c>
      <c r="H173" s="21">
        <f t="shared" si="5"/>
        <v>0</v>
      </c>
      <c r="I173" s="21">
        <f t="shared" si="4"/>
        <v>0</v>
      </c>
      <c r="J173" s="22"/>
      <c r="K173" s="22"/>
      <c r="L173" s="23"/>
    </row>
    <row r="174" spans="1:12" s="5" customFormat="1" ht="15.75" hidden="1">
      <c r="A174" s="18" t="s">
        <v>93</v>
      </c>
      <c r="B174" s="12" t="s">
        <v>121</v>
      </c>
      <c r="C174" s="23">
        <v>20700000</v>
      </c>
      <c r="D174" s="13" t="s">
        <v>119</v>
      </c>
      <c r="E174" s="14" t="s">
        <v>120</v>
      </c>
      <c r="F174" s="15" t="s">
        <v>283</v>
      </c>
      <c r="G174" s="21">
        <f t="shared" si="6"/>
        <v>0</v>
      </c>
      <c r="H174" s="21">
        <f t="shared" si="5"/>
        <v>0</v>
      </c>
      <c r="I174" s="21">
        <f t="shared" si="4"/>
        <v>0</v>
      </c>
      <c r="J174" s="22"/>
      <c r="K174" s="22"/>
      <c r="L174" s="23"/>
    </row>
    <row r="175" spans="1:12" s="5" customFormat="1" ht="31.5" hidden="1">
      <c r="A175" s="18" t="s">
        <v>94</v>
      </c>
      <c r="B175" s="12" t="s">
        <v>121</v>
      </c>
      <c r="C175" s="23">
        <v>20705000</v>
      </c>
      <c r="D175" s="13" t="s">
        <v>215</v>
      </c>
      <c r="E175" s="14" t="s">
        <v>120</v>
      </c>
      <c r="F175" s="15" t="s">
        <v>283</v>
      </c>
      <c r="G175" s="21">
        <f t="shared" si="6"/>
        <v>0</v>
      </c>
      <c r="H175" s="21">
        <f t="shared" si="5"/>
        <v>0</v>
      </c>
      <c r="I175" s="21">
        <f t="shared" si="4"/>
        <v>0</v>
      </c>
      <c r="J175" s="22"/>
      <c r="K175" s="22"/>
      <c r="L175" s="23"/>
    </row>
    <row r="176" spans="1:12" s="5" customFormat="1" ht="63" hidden="1">
      <c r="A176" s="18" t="s">
        <v>95</v>
      </c>
      <c r="B176" s="23">
        <v>880</v>
      </c>
      <c r="C176" s="23">
        <v>20705020</v>
      </c>
      <c r="D176" s="13" t="s">
        <v>215</v>
      </c>
      <c r="E176" s="14" t="s">
        <v>120</v>
      </c>
      <c r="F176" s="15" t="s">
        <v>283</v>
      </c>
      <c r="G176" s="21">
        <f t="shared" si="6"/>
        <v>0</v>
      </c>
      <c r="H176" s="21">
        <f t="shared" si="5"/>
        <v>0</v>
      </c>
      <c r="I176" s="21">
        <f t="shared" si="4"/>
        <v>0</v>
      </c>
      <c r="J176" s="22"/>
      <c r="K176" s="22"/>
      <c r="L176" s="23"/>
    </row>
    <row r="177" spans="1:12" s="5" customFormat="1" ht="126" hidden="1">
      <c r="A177" s="28" t="s">
        <v>96</v>
      </c>
      <c r="B177" s="23">
        <v>860</v>
      </c>
      <c r="C177" s="23">
        <v>21800000</v>
      </c>
      <c r="D177" s="13" t="s">
        <v>119</v>
      </c>
      <c r="E177" s="14" t="s">
        <v>120</v>
      </c>
      <c r="F177" s="15" t="s">
        <v>121</v>
      </c>
      <c r="G177" s="21">
        <f t="shared" si="6"/>
        <v>0</v>
      </c>
      <c r="H177" s="21">
        <f t="shared" si="5"/>
        <v>0</v>
      </c>
      <c r="I177" s="21">
        <f t="shared" si="4"/>
        <v>0</v>
      </c>
      <c r="J177" s="22"/>
      <c r="K177" s="22"/>
      <c r="L177" s="23"/>
    </row>
    <row r="178" spans="1:12" s="5" customFormat="1" ht="78.75" hidden="1">
      <c r="A178" s="11" t="s">
        <v>97</v>
      </c>
      <c r="B178" s="23">
        <v>860</v>
      </c>
      <c r="C178" s="23">
        <v>21805000</v>
      </c>
      <c r="D178" s="13" t="s">
        <v>215</v>
      </c>
      <c r="E178" s="14" t="s">
        <v>120</v>
      </c>
      <c r="F178" s="15" t="s">
        <v>291</v>
      </c>
      <c r="G178" s="21">
        <f t="shared" si="6"/>
        <v>0</v>
      </c>
      <c r="H178" s="21">
        <f t="shared" si="5"/>
        <v>0</v>
      </c>
      <c r="I178" s="21">
        <f t="shared" si="4"/>
        <v>0</v>
      </c>
      <c r="J178" s="22"/>
      <c r="K178" s="22"/>
      <c r="L178" s="23"/>
    </row>
    <row r="179" spans="1:12" s="5" customFormat="1" ht="78.75" hidden="1">
      <c r="A179" s="11" t="s">
        <v>98</v>
      </c>
      <c r="B179" s="23">
        <v>860</v>
      </c>
      <c r="C179" s="23">
        <v>21805010</v>
      </c>
      <c r="D179" s="13" t="s">
        <v>215</v>
      </c>
      <c r="E179" s="14" t="s">
        <v>120</v>
      </c>
      <c r="F179" s="15" t="s">
        <v>291</v>
      </c>
      <c r="G179" s="21">
        <f t="shared" si="6"/>
        <v>0</v>
      </c>
      <c r="H179" s="21">
        <f t="shared" si="5"/>
        <v>0</v>
      </c>
      <c r="I179" s="21">
        <f t="shared" si="4"/>
        <v>0</v>
      </c>
      <c r="J179" s="22"/>
      <c r="K179" s="22"/>
      <c r="L179" s="23"/>
    </row>
    <row r="180" spans="1:12" s="5" customFormat="1" ht="63" hidden="1">
      <c r="A180" s="29" t="s">
        <v>99</v>
      </c>
      <c r="B180" s="23">
        <v>860</v>
      </c>
      <c r="C180" s="23">
        <v>21900000</v>
      </c>
      <c r="D180" s="13" t="s">
        <v>119</v>
      </c>
      <c r="E180" s="14" t="s">
        <v>120</v>
      </c>
      <c r="F180" s="15" t="s">
        <v>121</v>
      </c>
      <c r="G180" s="21">
        <f t="shared" si="6"/>
        <v>0</v>
      </c>
      <c r="H180" s="21">
        <f t="shared" si="5"/>
        <v>0</v>
      </c>
      <c r="I180" s="21">
        <f t="shared" si="4"/>
        <v>0</v>
      </c>
      <c r="J180" s="22"/>
      <c r="K180" s="22"/>
      <c r="L180" s="23"/>
    </row>
    <row r="181" spans="1:12" s="5" customFormat="1" ht="63" hidden="1">
      <c r="A181" s="11" t="s">
        <v>100</v>
      </c>
      <c r="B181" s="23">
        <v>860</v>
      </c>
      <c r="C181" s="23">
        <v>21905000</v>
      </c>
      <c r="D181" s="13" t="s">
        <v>215</v>
      </c>
      <c r="E181" s="14" t="s">
        <v>120</v>
      </c>
      <c r="F181" s="15" t="s">
        <v>291</v>
      </c>
      <c r="G181" s="21">
        <f t="shared" si="6"/>
        <v>0</v>
      </c>
      <c r="H181" s="21">
        <f t="shared" si="5"/>
        <v>0</v>
      </c>
      <c r="I181" s="21">
        <f t="shared" si="4"/>
        <v>0</v>
      </c>
      <c r="J181" s="22"/>
      <c r="K181" s="22"/>
      <c r="L181" s="23"/>
    </row>
    <row r="182" spans="1:11" ht="15.75">
      <c r="A182" s="2"/>
      <c r="J182" s="2"/>
      <c r="K182" s="2"/>
    </row>
    <row r="183" spans="1:11" ht="15.75">
      <c r="A183" s="2"/>
      <c r="J183" s="2"/>
      <c r="K183" s="2"/>
    </row>
    <row r="184" spans="1:11" ht="15.75">
      <c r="A184" s="2"/>
      <c r="J184" s="2"/>
      <c r="K184" s="2"/>
    </row>
    <row r="185" spans="1:11" ht="15.75">
      <c r="A185" s="2"/>
      <c r="J185" s="2"/>
      <c r="K185" s="2"/>
    </row>
    <row r="186" spans="1:11" ht="15.75">
      <c r="A186" s="2"/>
      <c r="J186" s="2"/>
      <c r="K186" s="2"/>
    </row>
    <row r="187" spans="1:11" ht="15.75">
      <c r="A187" s="2"/>
      <c r="J187" s="2"/>
      <c r="K187" s="2"/>
    </row>
    <row r="188" spans="1:11" ht="15.75">
      <c r="A188" s="2"/>
      <c r="J188" s="2"/>
      <c r="K188" s="2"/>
    </row>
    <row r="189" spans="1:11" ht="15.75">
      <c r="A189" s="2"/>
      <c r="J189" s="2"/>
      <c r="K189" s="2"/>
    </row>
    <row r="190" spans="1:11" ht="15.75">
      <c r="A190" s="2"/>
      <c r="J190" s="2"/>
      <c r="K190" s="2"/>
    </row>
    <row r="191" spans="1:11" ht="15.75">
      <c r="A191" s="2"/>
      <c r="J191" s="2"/>
      <c r="K191" s="2"/>
    </row>
    <row r="192" spans="1:11" ht="15.75">
      <c r="A192" s="2"/>
      <c r="J192" s="2"/>
      <c r="K192" s="2"/>
    </row>
    <row r="193" spans="1:11" ht="15.75">
      <c r="A193" s="2"/>
      <c r="J193" s="2"/>
      <c r="K193" s="2"/>
    </row>
    <row r="194" spans="1:11" ht="15.75">
      <c r="A194" s="2"/>
      <c r="J194" s="2"/>
      <c r="K194" s="2"/>
    </row>
    <row r="195" spans="1:11" ht="15.75">
      <c r="A195" s="2"/>
      <c r="J195" s="2"/>
      <c r="K195" s="2"/>
    </row>
    <row r="196" spans="1:11" ht="15.75">
      <c r="A196" s="2"/>
      <c r="J196" s="2"/>
      <c r="K196" s="2"/>
    </row>
    <row r="197" spans="1:11" ht="15.75">
      <c r="A197" s="2"/>
      <c r="J197" s="2"/>
      <c r="K197" s="2"/>
    </row>
    <row r="198" spans="1:11" ht="15.75">
      <c r="A198" s="2"/>
      <c r="J198" s="2"/>
      <c r="K198" s="2"/>
    </row>
    <row r="199" spans="1:11" ht="15.75">
      <c r="A199" s="2"/>
      <c r="J199" s="2"/>
      <c r="K199" s="2"/>
    </row>
    <row r="200" spans="1:11" ht="15.75">
      <c r="A200" s="2"/>
      <c r="J200" s="2"/>
      <c r="K200" s="2"/>
    </row>
    <row r="201" spans="1:11" ht="15.75">
      <c r="A201" s="2"/>
      <c r="J201" s="2"/>
      <c r="K201" s="2"/>
    </row>
    <row r="202" spans="1:11" ht="15.75">
      <c r="A202" s="2"/>
      <c r="J202" s="2"/>
      <c r="K202" s="2"/>
    </row>
    <row r="203" spans="1:11" ht="15.75">
      <c r="A203" s="2"/>
      <c r="J203" s="2"/>
      <c r="K203" s="2"/>
    </row>
    <row r="204" spans="1:11" ht="15.75">
      <c r="A204" s="2"/>
      <c r="J204" s="2"/>
      <c r="K204" s="2"/>
    </row>
    <row r="205" spans="1:11" ht="15.75">
      <c r="A205" s="2"/>
      <c r="J205" s="2"/>
      <c r="K205" s="2"/>
    </row>
    <row r="206" spans="1:11" ht="15.75">
      <c r="A206" s="2"/>
      <c r="J206" s="2"/>
      <c r="K206" s="2"/>
    </row>
    <row r="207" spans="1:11" ht="15.75">
      <c r="A207" s="2"/>
      <c r="J207" s="2"/>
      <c r="K207" s="2"/>
    </row>
    <row r="208" spans="1:11" ht="15.75">
      <c r="A208" s="2"/>
      <c r="J208" s="2"/>
      <c r="K208" s="2"/>
    </row>
    <row r="209" spans="1:11" ht="15.75">
      <c r="A209" s="2"/>
      <c r="J209" s="2"/>
      <c r="K209" s="2"/>
    </row>
    <row r="210" spans="1:11" ht="15.75">
      <c r="A210" s="2"/>
      <c r="J210" s="2"/>
      <c r="K210" s="2"/>
    </row>
    <row r="211" spans="1:11" ht="15.75">
      <c r="A211" s="2"/>
      <c r="J211" s="2"/>
      <c r="K211" s="2"/>
    </row>
    <row r="212" spans="1:11" ht="15.75">
      <c r="A212" s="2"/>
      <c r="J212" s="2"/>
      <c r="K212" s="2"/>
    </row>
    <row r="213" spans="1:11" ht="15.75">
      <c r="A213" s="2"/>
      <c r="J213" s="2"/>
      <c r="K213" s="2"/>
    </row>
    <row r="214" spans="1:11" ht="15.75">
      <c r="A214" s="2"/>
      <c r="J214" s="2"/>
      <c r="K214" s="2"/>
    </row>
    <row r="215" spans="1:11" ht="15.75">
      <c r="A215" s="2"/>
      <c r="J215" s="2"/>
      <c r="K215" s="2"/>
    </row>
    <row r="216" spans="1:11" ht="15.75">
      <c r="A216" s="2"/>
      <c r="J216" s="2"/>
      <c r="K216" s="2"/>
    </row>
    <row r="217" spans="1:11" ht="15.75">
      <c r="A217" s="2"/>
      <c r="J217" s="2"/>
      <c r="K217" s="2"/>
    </row>
    <row r="218" spans="1:11" ht="15.75">
      <c r="A218" s="2"/>
      <c r="J218" s="2"/>
      <c r="K218" s="2"/>
    </row>
    <row r="219" spans="1:11" ht="15.75">
      <c r="A219" s="2"/>
      <c r="J219" s="2"/>
      <c r="K219" s="2"/>
    </row>
    <row r="220" spans="1:11" ht="15.75">
      <c r="A220" s="2"/>
      <c r="J220" s="2"/>
      <c r="K220" s="2"/>
    </row>
    <row r="221" spans="1:11" ht="15.75">
      <c r="A221" s="2"/>
      <c r="J221" s="2"/>
      <c r="K221" s="2"/>
    </row>
    <row r="222" spans="1:11" ht="15.75">
      <c r="A222" s="2"/>
      <c r="J222" s="2"/>
      <c r="K222" s="2"/>
    </row>
    <row r="223" spans="1:11" ht="15.75">
      <c r="A223" s="2"/>
      <c r="J223" s="2"/>
      <c r="K223" s="2"/>
    </row>
    <row r="224" spans="1:11" ht="15.75">
      <c r="A224" s="2"/>
      <c r="J224" s="2"/>
      <c r="K224" s="2"/>
    </row>
    <row r="225" spans="1:11" ht="15.75">
      <c r="A225" s="2"/>
      <c r="J225" s="2"/>
      <c r="K225" s="2"/>
    </row>
    <row r="226" spans="1:11" ht="15.75">
      <c r="A226" s="2"/>
      <c r="J226" s="2"/>
      <c r="K226" s="2"/>
    </row>
    <row r="227" spans="1:11" ht="15.75">
      <c r="A227" s="2"/>
      <c r="J227" s="2"/>
      <c r="K227" s="2"/>
    </row>
    <row r="228" spans="1:11" ht="15.75">
      <c r="A228" s="2"/>
      <c r="J228" s="2"/>
      <c r="K228" s="2"/>
    </row>
    <row r="229" spans="1:11" ht="15.75">
      <c r="A229" s="2"/>
      <c r="J229" s="2"/>
      <c r="K229" s="2"/>
    </row>
    <row r="230" spans="1:11" ht="15.75">
      <c r="A230" s="2"/>
      <c r="J230" s="2"/>
      <c r="K230" s="2"/>
    </row>
    <row r="231" spans="1:11" ht="15.75">
      <c r="A231" s="2"/>
      <c r="J231" s="2"/>
      <c r="K231" s="2"/>
    </row>
    <row r="232" spans="1:11" ht="15.75">
      <c r="A232" s="2"/>
      <c r="J232" s="2"/>
      <c r="K232" s="2"/>
    </row>
    <row r="233" spans="1:11" ht="15.75">
      <c r="A233" s="2"/>
      <c r="J233" s="2"/>
      <c r="K233" s="2"/>
    </row>
    <row r="234" spans="1:11" ht="15.75">
      <c r="A234" s="2"/>
      <c r="J234" s="2"/>
      <c r="K234" s="2"/>
    </row>
    <row r="235" spans="1:11" ht="15.75">
      <c r="A235" s="2"/>
      <c r="J235" s="2"/>
      <c r="K235" s="2"/>
    </row>
    <row r="236" spans="1:11" ht="15.75">
      <c r="A236" s="2"/>
      <c r="J236" s="2"/>
      <c r="K236" s="2"/>
    </row>
    <row r="237" spans="1:11" ht="15.75">
      <c r="A237" s="2"/>
      <c r="J237" s="2"/>
      <c r="K237" s="2"/>
    </row>
    <row r="238" spans="1:11" ht="15.75">
      <c r="A238" s="2"/>
      <c r="J238" s="2"/>
      <c r="K238" s="2"/>
    </row>
    <row r="239" spans="1:11" ht="15.75">
      <c r="A239" s="2"/>
      <c r="J239" s="2"/>
      <c r="K239" s="2"/>
    </row>
    <row r="240" spans="1:11" ht="15.75">
      <c r="A240" s="2"/>
      <c r="J240" s="2"/>
      <c r="K240" s="2"/>
    </row>
    <row r="241" spans="1:11" ht="15.75">
      <c r="A241" s="2"/>
      <c r="J241" s="2"/>
      <c r="K241" s="2"/>
    </row>
    <row r="242" spans="1:11" ht="15.75">
      <c r="A242" s="2"/>
      <c r="J242" s="2"/>
      <c r="K242" s="2"/>
    </row>
    <row r="243" spans="1:11" ht="15.75">
      <c r="A243" s="2"/>
      <c r="J243" s="2"/>
      <c r="K243" s="2"/>
    </row>
    <row r="244" spans="1:11" ht="15.75">
      <c r="A244" s="2"/>
      <c r="J244" s="2"/>
      <c r="K244" s="2"/>
    </row>
    <row r="245" spans="1:11" ht="15.75">
      <c r="A245" s="2"/>
      <c r="J245" s="2"/>
      <c r="K245" s="2"/>
    </row>
    <row r="246" spans="1:11" ht="15.75">
      <c r="A246" s="2"/>
      <c r="J246" s="2"/>
      <c r="K246" s="2"/>
    </row>
    <row r="247" spans="1:11" ht="15.75">
      <c r="A247" s="2"/>
      <c r="J247" s="2"/>
      <c r="K247" s="2"/>
    </row>
    <row r="248" spans="1:11" ht="15.75">
      <c r="A248" s="2"/>
      <c r="J248" s="2"/>
      <c r="K248" s="2"/>
    </row>
    <row r="249" spans="1:11" ht="15.75">
      <c r="A249" s="2"/>
      <c r="J249" s="2"/>
      <c r="K249" s="2"/>
    </row>
    <row r="250" spans="1:11" ht="15.75">
      <c r="A250" s="2"/>
      <c r="J250" s="2"/>
      <c r="K250" s="2"/>
    </row>
    <row r="251" spans="1:11" ht="15.75">
      <c r="A251" s="2"/>
      <c r="J251" s="2"/>
      <c r="K251" s="2"/>
    </row>
    <row r="252" spans="1:11" ht="15.75">
      <c r="A252" s="2"/>
      <c r="J252" s="2"/>
      <c r="K252" s="2"/>
    </row>
    <row r="253" spans="1:11" ht="15.75">
      <c r="A253" s="2"/>
      <c r="J253" s="2"/>
      <c r="K253" s="2"/>
    </row>
    <row r="254" spans="1:11" ht="15.75">
      <c r="A254" s="2"/>
      <c r="J254" s="2"/>
      <c r="K254" s="2"/>
    </row>
    <row r="255" spans="1:11" ht="15.75">
      <c r="A255" s="2"/>
      <c r="J255" s="2"/>
      <c r="K255" s="2"/>
    </row>
    <row r="256" spans="1:11" ht="15.75">
      <c r="A256" s="2"/>
      <c r="J256" s="2"/>
      <c r="K256" s="2"/>
    </row>
    <row r="257" spans="1:11" ht="15.75">
      <c r="A257" s="2"/>
      <c r="J257" s="2"/>
      <c r="K257" s="2"/>
    </row>
    <row r="258" spans="1:11" ht="15.75">
      <c r="A258" s="2"/>
      <c r="J258" s="2"/>
      <c r="K258" s="2"/>
    </row>
    <row r="259" spans="1:11" ht="15.75">
      <c r="A259" s="2"/>
      <c r="J259" s="2"/>
      <c r="K259" s="2"/>
    </row>
    <row r="260" spans="1:11" ht="15.75">
      <c r="A260" s="2"/>
      <c r="J260" s="2"/>
      <c r="K260" s="2"/>
    </row>
    <row r="261" spans="1:11" ht="15.75">
      <c r="A261" s="2"/>
      <c r="J261" s="2"/>
      <c r="K261" s="2"/>
    </row>
    <row r="262" spans="1:11" ht="15.75">
      <c r="A262" s="2"/>
      <c r="J262" s="2"/>
      <c r="K262" s="2"/>
    </row>
    <row r="263" spans="1:11" ht="15.75">
      <c r="A263" s="2"/>
      <c r="J263" s="2"/>
      <c r="K263" s="2"/>
    </row>
    <row r="264" spans="1:11" ht="15.75">
      <c r="A264" s="2"/>
      <c r="J264" s="2"/>
      <c r="K264" s="2"/>
    </row>
    <row r="265" spans="1:11" ht="15.75">
      <c r="A265" s="2"/>
      <c r="J265" s="2"/>
      <c r="K265" s="2"/>
    </row>
    <row r="266" spans="1:11" ht="15.75">
      <c r="A266" s="2"/>
      <c r="J266" s="2"/>
      <c r="K266" s="2"/>
    </row>
    <row r="267" spans="1:11" ht="15.75">
      <c r="A267" s="2"/>
      <c r="J267" s="2"/>
      <c r="K267" s="2"/>
    </row>
    <row r="268" spans="1:11" ht="15.75">
      <c r="A268" s="2"/>
      <c r="J268" s="2"/>
      <c r="K268" s="2"/>
    </row>
    <row r="269" spans="1:11" ht="15.75">
      <c r="A269" s="2"/>
      <c r="J269" s="2"/>
      <c r="K269" s="2"/>
    </row>
    <row r="270" spans="1:11" ht="15.75">
      <c r="A270" s="2"/>
      <c r="J270" s="2"/>
      <c r="K270" s="2"/>
    </row>
    <row r="271" spans="1:11" ht="15.75">
      <c r="A271" s="2"/>
      <c r="J271" s="2"/>
      <c r="K271" s="2"/>
    </row>
    <row r="272" spans="1:11" ht="15.75">
      <c r="A272" s="2"/>
      <c r="J272" s="2"/>
      <c r="K272" s="2"/>
    </row>
    <row r="273" spans="1:11" ht="15.75">
      <c r="A273" s="2"/>
      <c r="J273" s="2"/>
      <c r="K273" s="2"/>
    </row>
    <row r="274" spans="1:11" ht="15.75">
      <c r="A274" s="2"/>
      <c r="J274" s="2"/>
      <c r="K274" s="2"/>
    </row>
    <row r="275" spans="1:11" ht="15.75">
      <c r="A275" s="2"/>
      <c r="J275" s="2"/>
      <c r="K275" s="2"/>
    </row>
    <row r="276" spans="1:11" ht="15.75">
      <c r="A276" s="2"/>
      <c r="J276" s="2"/>
      <c r="K276" s="2"/>
    </row>
    <row r="277" spans="1:11" ht="15.75">
      <c r="A277" s="2"/>
      <c r="J277" s="2"/>
      <c r="K277" s="2"/>
    </row>
    <row r="278" spans="1:11" ht="15.75">
      <c r="A278" s="2"/>
      <c r="J278" s="2"/>
      <c r="K278" s="2"/>
    </row>
    <row r="279" spans="1:11" ht="15.75">
      <c r="A279" s="2"/>
      <c r="J279" s="2"/>
      <c r="K279" s="2"/>
    </row>
    <row r="280" spans="1:11" ht="15.75">
      <c r="A280" s="2"/>
      <c r="J280" s="2"/>
      <c r="K280" s="2"/>
    </row>
    <row r="281" spans="1:11" ht="15.75">
      <c r="A281" s="2"/>
      <c r="J281" s="2"/>
      <c r="K281" s="2"/>
    </row>
    <row r="282" spans="1:11" ht="15.75">
      <c r="A282" s="2"/>
      <c r="J282" s="2"/>
      <c r="K282" s="2"/>
    </row>
    <row r="283" spans="1:11" ht="15.75">
      <c r="A283" s="2"/>
      <c r="J283" s="2"/>
      <c r="K283" s="2"/>
    </row>
    <row r="284" spans="1:11" ht="15.75">
      <c r="A284" s="2"/>
      <c r="J284" s="2"/>
      <c r="K284" s="2"/>
    </row>
    <row r="285" spans="1:11" ht="15.75">
      <c r="A285" s="2"/>
      <c r="J285" s="2"/>
      <c r="K285" s="2"/>
    </row>
    <row r="286" spans="1:11" ht="15.75">
      <c r="A286" s="2"/>
      <c r="J286" s="2"/>
      <c r="K286" s="2"/>
    </row>
    <row r="287" spans="1:11" ht="15.75">
      <c r="A287" s="2"/>
      <c r="J287" s="2"/>
      <c r="K287" s="2"/>
    </row>
    <row r="288" spans="1:11" ht="15.75">
      <c r="A288" s="2"/>
      <c r="J288" s="2"/>
      <c r="K288" s="2"/>
    </row>
    <row r="289" spans="1:11" ht="15.75">
      <c r="A289" s="2"/>
      <c r="J289" s="2"/>
      <c r="K289" s="2"/>
    </row>
    <row r="290" spans="1:11" ht="15.75">
      <c r="A290" s="2"/>
      <c r="J290" s="2"/>
      <c r="K290" s="2"/>
    </row>
    <row r="291" spans="1:11" ht="15.75">
      <c r="A291" s="2"/>
      <c r="J291" s="2"/>
      <c r="K291" s="2"/>
    </row>
    <row r="292" spans="1:11" ht="15.75">
      <c r="A292" s="2"/>
      <c r="J292" s="2"/>
      <c r="K292" s="2"/>
    </row>
    <row r="293" spans="1:11" ht="15.75">
      <c r="A293" s="2"/>
      <c r="J293" s="2"/>
      <c r="K293" s="2"/>
    </row>
    <row r="294" spans="1:11" ht="15.75">
      <c r="A294" s="2"/>
      <c r="J294" s="2"/>
      <c r="K294" s="2"/>
    </row>
    <row r="295" spans="1:11" ht="15.75">
      <c r="A295" s="2"/>
      <c r="J295" s="2"/>
      <c r="K295" s="2"/>
    </row>
  </sheetData>
  <sheetProtection selectLockedCells="1" selectUnlockedCells="1"/>
  <mergeCells count="18">
    <mergeCell ref="J12:J13"/>
    <mergeCell ref="K12:K13"/>
    <mergeCell ref="L12:L13"/>
    <mergeCell ref="B14:F14"/>
    <mergeCell ref="A9:I9"/>
    <mergeCell ref="A11:F11"/>
    <mergeCell ref="G11:G13"/>
    <mergeCell ref="H11:H13"/>
    <mergeCell ref="I11:I13"/>
    <mergeCell ref="A12:A13"/>
    <mergeCell ref="B12:F12"/>
    <mergeCell ref="C7:I7"/>
    <mergeCell ref="G1:I1"/>
    <mergeCell ref="G2:I2"/>
    <mergeCell ref="G3:I3"/>
    <mergeCell ref="G4:I4"/>
    <mergeCell ref="G5:I5"/>
    <mergeCell ref="G6:I6"/>
  </mergeCells>
  <printOptions/>
  <pageMargins left="0.7086614173228347" right="0.11811023622047245" top="0.3937007874015748" bottom="0.3937007874015748" header="0.5118110236220472" footer="0.5118110236220472"/>
  <pageSetup fitToHeight="0" fitToWidth="1" horizontalDpi="300" verticalDpi="300" orientation="portrait"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00390625" defaultRowHeight="12.75"/>
  <cols>
    <col min="1" max="16384" width="10.00390625" style="3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00390625" defaultRowHeight="12.75"/>
  <cols>
    <col min="1" max="16384" width="10.00390625" style="3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2015-07-09T07:59:49Z</cp:lastPrinted>
  <dcterms:modified xsi:type="dcterms:W3CDTF">2015-12-27T07:49:34Z</dcterms:modified>
  <cp:category/>
  <cp:version/>
  <cp:contentType/>
  <cp:contentStatus/>
</cp:coreProperties>
</file>