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<sst xmlns="http://schemas.openxmlformats.org/spreadsheetml/2006/main" count="93" uniqueCount="85">
  <si>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 xml:space="preserve">                 Приложение  № 1</t>
  </si>
  <si>
    <t xml:space="preserve">                 к решению Детловского сельского </t>
  </si>
  <si>
    <t xml:space="preserve">                 Совета депутатов </t>
  </si>
  <si>
    <t xml:space="preserve">      от 11.12.2013 № 53-116р                  </t>
  </si>
  <si>
    <t>Источники</t>
  </si>
  <si>
    <t xml:space="preserve">внутреннего финансирования дефицита местного бюджета на 2014 год и плановый период 2015-2016 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</si>
  <si>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</si>
  <si>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</si>
  <si>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</si>
  <si>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</si>
  <si>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</si>
  <si>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</si>
  <si>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</si>
  <si>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</si>
  <si>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</si>
  <si>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</si>
  <si>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</si>
  <si>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</si>
  <si>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</si>
  <si>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</si>
  <si>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</si>
  <si>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</si>
  <si>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</si>
  <si>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</si>
  <si>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</si>
  <si>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</si>
  <si>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</si>
  <si>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</si>
  <si>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</si>
  <si>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</si>
  <si>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</si>
  <si>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</si>
  <si>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</si>
  <si>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</si>
  <si>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</si>
  <si>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</si>
  <si>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</si>
  <si>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</si>
  <si>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2014 год </t>
  </si>
  <si>
    <t xml:space="preserve">Утверждено на 2015 год </t>
  </si>
  <si>
    <t xml:space="preserve">Утверждено на 2016 год </t>
  </si>
  <si>
    <t>1</t>
  </si>
  <si>
    <t>2</t>
  </si>
  <si>
    <t>810 01 00 00 00 00 0000 000</t>
  </si>
  <si>
    <t>Источники внутреннего финансирования дефицита бюджета</t>
  </si>
  <si>
    <t>810 01 05 00 00 00 0000 000</t>
  </si>
  <si>
    <t>Изменение остатков средств на счетах по учету средств бюджета</t>
  </si>
  <si>
    <t>3</t>
  </si>
  <si>
    <t>810 01 05 00 00 00 0000 500</t>
  </si>
  <si>
    <t>Увеличение остатков средств бюджетов</t>
  </si>
  <si>
    <t>4</t>
  </si>
  <si>
    <t>810 01 05 02 00 00 0000 500</t>
  </si>
  <si>
    <t>Увеличение прочих остатков средств бюджетов</t>
  </si>
  <si>
    <t>5</t>
  </si>
  <si>
    <t>810 01 05 02 01 00 0000 510</t>
  </si>
  <si>
    <t>Увеличение прочих остатков денежных средств бюджетов</t>
  </si>
  <si>
    <t>6</t>
  </si>
  <si>
    <t>810 01 05 02 01 10 0000 510</t>
  </si>
  <si>
    <t>Увеличение прочих остатков денежных средств бюджетов поселений</t>
  </si>
  <si>
    <t>7</t>
  </si>
  <si>
    <t>810 01 05 00 00 00 0000 600</t>
  </si>
  <si>
    <t>Уменьшение остатков средств бюджетов</t>
  </si>
  <si>
    <t>8</t>
  </si>
  <si>
    <t>810 01 05 02 00 00 0000 600</t>
  </si>
  <si>
    <t>Уменьшение прочих остатков средств бюджетов</t>
  </si>
  <si>
    <t>9</t>
  </si>
  <si>
    <t>810 01 05 02 01 00 0000 610</t>
  </si>
  <si>
    <t>Уменьшение прочих остатков денежных средств бюджетов</t>
  </si>
  <si>
    <t>10</t>
  </si>
  <si>
    <t>810 01 05 02 01 10 0000 610</t>
  </si>
  <si>
    <t xml:space="preserve">Уменьшение прочих остатков денежных средств бюджетов поселений 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</si>
  <si>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</si>
  <si>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</si>
  <si>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</si>
  <si>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</si>
  <si>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</si>
  <si>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</si>
  <si>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</si>
  <si>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</si>
  <si>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</si>
  <si>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</si>
  <si>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</si>
  <si>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</si>
  <si>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</si>
  <si>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      от 21.08.2014 № 57-126р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</si>
</sst>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00"/>
  </numFmts>
  <fonts count="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 wrapText="1"/>
    </xf>
    <xf numFmtId="49" fontId="3" fillId="0" borderId="1" xfId="17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источни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8.25390625" style="1" customWidth="1"/>
    <col min="2" max="2" width="31.00390625" style="1" customWidth="1"/>
    <col min="3" max="3" width="42.375" style="2" customWidth="1"/>
    <col min="4" max="4" width="14.875" style="2" customWidth="1"/>
    <col min="5" max="5" width="0" style="1" hidden="1" customWidth="1"/>
    <col min="6" max="7" width="14.125" style="1" customWidth="1"/>
    <col min="8" max="16384" width="12.25390625" style="1" customWidth="1"/>
  </cols>
  <sheetData>
    <row r="1" spans="4:7" ht="14.25" customHeight="1">
      <c r="D1" s="29" t="s">
        <v>0</v>
      </c>
      <c r="E1" s="29"/>
      <c r="F1" s="29"/>
      <c r="G1" s="29"/>
    </row>
    <row r="2" spans="4:7" ht="14.25" customHeight="1">
      <c r="D2" s="3"/>
      <c r="E2" s="4"/>
      <c r="F2" s="3"/>
      <c r="G2" s="4" t="s">
        <v>1</v>
      </c>
    </row>
    <row r="3" spans="4:7" ht="14.25" customHeight="1">
      <c r="D3" s="3"/>
      <c r="E3" s="4"/>
      <c r="F3" s="3"/>
      <c r="G3" s="4" t="s">
        <v>2</v>
      </c>
    </row>
    <row r="4" spans="4:7" ht="14.25" customHeight="1">
      <c r="D4" s="3"/>
      <c r="E4" s="4"/>
      <c r="F4" s="30" t="s">
        <v>84</v>
      </c>
      <c r="G4" s="30"/>
    </row>
    <row r="5" ht="14.25" customHeight="1">
      <c r="D5" s="5"/>
    </row>
    <row r="6" spans="2:7" s="3" customFormat="1" ht="14.25" customHeight="1">
      <c r="B6" s="1"/>
      <c r="D6" s="29" t="s">
        <v>0</v>
      </c>
      <c r="E6" s="29"/>
      <c r="F6" s="29"/>
      <c r="G6" s="29"/>
    </row>
    <row r="7" spans="2:7" s="3" customFormat="1" ht="14.25" customHeight="1">
      <c r="B7" s="1"/>
      <c r="E7" s="4"/>
      <c r="G7" s="4" t="s">
        <v>1</v>
      </c>
    </row>
    <row r="8" spans="2:7" s="3" customFormat="1" ht="14.25" customHeight="1">
      <c r="B8" s="1"/>
      <c r="E8" s="4"/>
      <c r="G8" s="4" t="s">
        <v>2</v>
      </c>
    </row>
    <row r="9" spans="2:7" s="3" customFormat="1" ht="14.25" customHeight="1">
      <c r="B9" s="1"/>
      <c r="E9" s="4"/>
      <c r="F9" s="30" t="s">
        <v>3</v>
      </c>
      <c r="G9" s="30"/>
    </row>
    <row r="10" spans="2:7" s="3" customFormat="1" ht="14.25" customHeight="1">
      <c r="B10" s="1"/>
      <c r="E10" s="4"/>
      <c r="G10" s="4"/>
    </row>
    <row r="11" spans="2:7" s="3" customFormat="1" ht="27.75" customHeight="1">
      <c r="B11" s="1"/>
      <c r="D11" s="31"/>
      <c r="E11" s="31"/>
      <c r="F11" s="31"/>
      <c r="G11" s="31"/>
    </row>
    <row r="12" spans="1:7" ht="15.75">
      <c r="A12" s="32" t="s">
        <v>4</v>
      </c>
      <c r="B12" s="32"/>
      <c r="C12" s="32"/>
      <c r="D12" s="32"/>
      <c r="E12" s="32"/>
      <c r="F12" s="32"/>
      <c r="G12" s="32"/>
    </row>
    <row r="13" spans="1:7" ht="15.75">
      <c r="A13" s="32" t="s">
        <v>5</v>
      </c>
      <c r="B13" s="32"/>
      <c r="C13" s="32"/>
      <c r="D13" s="32"/>
      <c r="E13" s="32"/>
      <c r="F13" s="32"/>
      <c r="G13" s="32"/>
    </row>
    <row r="15" spans="1:5" ht="12.75" customHeight="1" hidden="1">
      <c r="A15" s="6">
        <v>11</v>
      </c>
      <c r="B15" s="7" t="s">
        <v>6</v>
      </c>
      <c r="C15" s="33" t="s">
        <v>7</v>
      </c>
      <c r="D15" s="33"/>
      <c r="E15" s="8">
        <f>E16+E19</f>
        <v>15000</v>
      </c>
    </row>
    <row r="16" spans="1:5" ht="12.75" customHeight="1" hidden="1">
      <c r="A16" s="6">
        <v>14</v>
      </c>
      <c r="B16" s="7" t="s">
        <v>8</v>
      </c>
      <c r="C16" s="33" t="s">
        <v>9</v>
      </c>
      <c r="D16" s="33"/>
      <c r="E16" s="8">
        <f>E17</f>
        <v>15000</v>
      </c>
    </row>
    <row r="17" spans="1:5" ht="12.75" customHeight="1" hidden="1">
      <c r="A17" s="6">
        <v>15</v>
      </c>
      <c r="B17" s="7" t="s">
        <v>10</v>
      </c>
      <c r="C17" s="33" t="s">
        <v>11</v>
      </c>
      <c r="D17" s="33"/>
      <c r="E17" s="8">
        <f>E18</f>
        <v>15000</v>
      </c>
    </row>
    <row r="18" spans="1:5" ht="12.75" customHeight="1" hidden="1">
      <c r="A18" s="6">
        <v>16</v>
      </c>
      <c r="B18" s="7" t="s">
        <v>12</v>
      </c>
      <c r="C18" s="33" t="s">
        <v>13</v>
      </c>
      <c r="D18" s="33"/>
      <c r="E18" s="8">
        <v>15000</v>
      </c>
    </row>
    <row r="19" spans="1:5" ht="12.75" customHeight="1" hidden="1">
      <c r="A19" s="6">
        <v>17</v>
      </c>
      <c r="B19" s="7" t="s">
        <v>14</v>
      </c>
      <c r="C19" s="33" t="s">
        <v>15</v>
      </c>
      <c r="D19" s="33"/>
      <c r="E19" s="8">
        <f>E20-E21</f>
        <v>0</v>
      </c>
    </row>
    <row r="20" spans="1:5" ht="12.75" customHeight="1" hidden="1">
      <c r="A20" s="6">
        <v>18</v>
      </c>
      <c r="B20" s="7" t="s">
        <v>16</v>
      </c>
      <c r="C20" s="34" t="s">
        <v>17</v>
      </c>
      <c r="D20" s="34"/>
      <c r="E20" s="8"/>
    </row>
    <row r="21" spans="1:5" ht="12.75" customHeight="1" hidden="1">
      <c r="A21" s="6">
        <v>19</v>
      </c>
      <c r="B21" s="7" t="s">
        <v>18</v>
      </c>
      <c r="C21" s="33" t="s">
        <v>19</v>
      </c>
      <c r="D21" s="33"/>
      <c r="E21" s="8"/>
    </row>
    <row r="22" spans="1:5" ht="12.75" customHeight="1" hidden="1">
      <c r="A22" s="6">
        <v>12</v>
      </c>
      <c r="B22" s="7" t="s">
        <v>20</v>
      </c>
      <c r="C22" s="33" t="s">
        <v>21</v>
      </c>
      <c r="D22" s="33"/>
      <c r="E22" s="8" t="e">
        <f>E23-#REF!</f>
        <v>#REF!</v>
      </c>
    </row>
    <row r="23" spans="1:5" ht="12.75" customHeight="1" hidden="1">
      <c r="A23" s="6">
        <v>13</v>
      </c>
      <c r="B23" s="7" t="s">
        <v>22</v>
      </c>
      <c r="C23" s="33" t="s">
        <v>23</v>
      </c>
      <c r="D23" s="33"/>
      <c r="E23" s="8" t="e">
        <f>#REF!</f>
        <v>#REF!</v>
      </c>
    </row>
    <row r="24" spans="1:5" ht="12.75" customHeight="1" hidden="1">
      <c r="A24" s="6">
        <v>14</v>
      </c>
      <c r="B24" s="7" t="s">
        <v>24</v>
      </c>
      <c r="C24" s="33" t="s">
        <v>25</v>
      </c>
      <c r="D24" s="33"/>
      <c r="E24" s="8" t="e">
        <f>#REF!</f>
        <v>#REF!</v>
      </c>
    </row>
    <row r="25" spans="1:5" ht="12.75" customHeight="1" hidden="1">
      <c r="A25" s="6">
        <v>15</v>
      </c>
      <c r="B25" s="7" t="s">
        <v>26</v>
      </c>
      <c r="C25" s="33" t="s">
        <v>27</v>
      </c>
      <c r="D25" s="33"/>
      <c r="E25" s="8">
        <f>380.1+4000</f>
        <v>4380.1</v>
      </c>
    </row>
    <row r="26" spans="1:5" ht="12.75" customHeight="1" hidden="1">
      <c r="A26" s="6">
        <v>16</v>
      </c>
      <c r="B26" s="7" t="s">
        <v>28</v>
      </c>
      <c r="C26" s="33" t="s">
        <v>29</v>
      </c>
      <c r="D26" s="33"/>
      <c r="E26" s="8">
        <f>E27</f>
        <v>4380.1</v>
      </c>
    </row>
    <row r="27" spans="1:5" ht="12.75" customHeight="1" hidden="1">
      <c r="A27" s="6">
        <v>17</v>
      </c>
      <c r="B27" s="7" t="s">
        <v>30</v>
      </c>
      <c r="C27" s="33" t="s">
        <v>31</v>
      </c>
      <c r="D27" s="33"/>
      <c r="E27" s="8">
        <f>380.1+4000</f>
        <v>4380.1</v>
      </c>
    </row>
    <row r="28" spans="1:5" ht="12.75" customHeight="1" hidden="1">
      <c r="A28" s="6">
        <v>18</v>
      </c>
      <c r="B28" s="9" t="s">
        <v>32</v>
      </c>
      <c r="C28" s="33" t="s">
        <v>33</v>
      </c>
      <c r="D28" s="33"/>
      <c r="E28" s="8" t="e">
        <f>#REF!</f>
        <v>#REF!</v>
      </c>
    </row>
    <row r="29" spans="2:7" ht="15.75">
      <c r="B29" s="5"/>
      <c r="C29" s="10"/>
      <c r="D29" s="11"/>
      <c r="E29" s="11"/>
      <c r="F29" s="11"/>
      <c r="G29" s="11" t="s">
        <v>34</v>
      </c>
    </row>
    <row r="30" spans="1:7" ht="110.25">
      <c r="A30" s="12" t="s">
        <v>35</v>
      </c>
      <c r="B30" s="13" t="s">
        <v>36</v>
      </c>
      <c r="C30" s="13" t="s">
        <v>37</v>
      </c>
      <c r="D30" s="14" t="s">
        <v>38</v>
      </c>
      <c r="F30" s="14" t="s">
        <v>39</v>
      </c>
      <c r="G30" s="14" t="s">
        <v>40</v>
      </c>
    </row>
    <row r="31" spans="1:7" s="18" customFormat="1" ht="15.75">
      <c r="A31" s="15"/>
      <c r="B31" s="16" t="s">
        <v>41</v>
      </c>
      <c r="C31" s="16" t="s">
        <v>42</v>
      </c>
      <c r="D31" s="17">
        <v>3</v>
      </c>
      <c r="F31" s="19">
        <v>4</v>
      </c>
      <c r="G31" s="19">
        <v>5</v>
      </c>
    </row>
    <row r="32" spans="1:7" s="18" customFormat="1" ht="31.5">
      <c r="A32" s="20" t="s">
        <v>41</v>
      </c>
      <c r="B32" s="20" t="s">
        <v>43</v>
      </c>
      <c r="C32" s="21" t="s">
        <v>44</v>
      </c>
      <c r="D32" s="22">
        <f>D33</f>
        <v>28.31800000000021</v>
      </c>
      <c r="E32" s="22"/>
      <c r="F32" s="22">
        <f>F33</f>
        <v>160</v>
      </c>
      <c r="G32" s="22">
        <f>G33</f>
        <v>160</v>
      </c>
    </row>
    <row r="33" spans="1:7" s="23" customFormat="1" ht="31.5">
      <c r="A33" s="20" t="s">
        <v>42</v>
      </c>
      <c r="B33" s="20" t="s">
        <v>45</v>
      </c>
      <c r="C33" s="21" t="s">
        <v>46</v>
      </c>
      <c r="D33" s="22">
        <f>D34+D38</f>
        <v>28.31800000000021</v>
      </c>
      <c r="E33" s="22">
        <f>E34+E38</f>
        <v>0</v>
      </c>
      <c r="F33" s="22">
        <f>F34+F38</f>
        <v>160</v>
      </c>
      <c r="G33" s="22">
        <f>G34+G38</f>
        <v>160</v>
      </c>
    </row>
    <row r="34" spans="1:7" ht="15.75">
      <c r="A34" s="20" t="s">
        <v>47</v>
      </c>
      <c r="B34" s="20" t="s">
        <v>48</v>
      </c>
      <c r="C34" s="21" t="s">
        <v>49</v>
      </c>
      <c r="D34" s="22">
        <f aca="true" t="shared" si="0" ref="D34:G36">D35</f>
        <v>-3341.64218</v>
      </c>
      <c r="E34" s="22">
        <f t="shared" si="0"/>
        <v>0</v>
      </c>
      <c r="F34" s="22">
        <f t="shared" si="0"/>
        <v>-3049.1</v>
      </c>
      <c r="G34" s="22">
        <f t="shared" si="0"/>
        <v>-3013.3</v>
      </c>
    </row>
    <row r="35" spans="1:7" ht="31.5">
      <c r="A35" s="20" t="s">
        <v>50</v>
      </c>
      <c r="B35" s="20" t="s">
        <v>51</v>
      </c>
      <c r="C35" s="21" t="s">
        <v>52</v>
      </c>
      <c r="D35" s="22">
        <f t="shared" si="0"/>
        <v>-3341.64218</v>
      </c>
      <c r="E35" s="22">
        <f t="shared" si="0"/>
        <v>0</v>
      </c>
      <c r="F35" s="22">
        <f t="shared" si="0"/>
        <v>-3049.1</v>
      </c>
      <c r="G35" s="22">
        <f t="shared" si="0"/>
        <v>-3013.3</v>
      </c>
    </row>
    <row r="36" spans="1:7" ht="31.5">
      <c r="A36" s="20" t="s">
        <v>53</v>
      </c>
      <c r="B36" s="20" t="s">
        <v>54</v>
      </c>
      <c r="C36" s="21" t="s">
        <v>55</v>
      </c>
      <c r="D36" s="22">
        <f t="shared" si="0"/>
        <v>-3341.64218</v>
      </c>
      <c r="E36" s="22">
        <f t="shared" si="0"/>
        <v>0</v>
      </c>
      <c r="F36" s="22">
        <f t="shared" si="0"/>
        <v>-3049.1</v>
      </c>
      <c r="G36" s="22">
        <f t="shared" si="0"/>
        <v>-3013.3</v>
      </c>
    </row>
    <row r="37" spans="1:7" ht="31.5">
      <c r="A37" s="20" t="s">
        <v>56</v>
      </c>
      <c r="B37" s="20" t="s">
        <v>57</v>
      </c>
      <c r="C37" s="21" t="s">
        <v>58</v>
      </c>
      <c r="D37" s="22">
        <f>-3341.64218</f>
        <v>-3341.64218</v>
      </c>
      <c r="E37" s="24"/>
      <c r="F37" s="25">
        <f>-3049.1</f>
        <v>-3049.1</v>
      </c>
      <c r="G37" s="25">
        <f>-3013.3</f>
        <v>-3013.3</v>
      </c>
    </row>
    <row r="38" spans="1:7" ht="15.75">
      <c r="A38" s="20" t="s">
        <v>59</v>
      </c>
      <c r="B38" s="20" t="s">
        <v>60</v>
      </c>
      <c r="C38" s="21" t="s">
        <v>61</v>
      </c>
      <c r="D38" s="22">
        <f aca="true" t="shared" si="1" ref="D38:G40">D39</f>
        <v>3369.96018</v>
      </c>
      <c r="E38" s="22">
        <f t="shared" si="1"/>
        <v>0</v>
      </c>
      <c r="F38" s="22">
        <f t="shared" si="1"/>
        <v>3209.1</v>
      </c>
      <c r="G38" s="22">
        <f t="shared" si="1"/>
        <v>3173.3</v>
      </c>
    </row>
    <row r="39" spans="1:7" ht="31.5">
      <c r="A39" s="20" t="s">
        <v>62</v>
      </c>
      <c r="B39" s="20" t="s">
        <v>63</v>
      </c>
      <c r="C39" s="21" t="s">
        <v>64</v>
      </c>
      <c r="D39" s="22">
        <f t="shared" si="1"/>
        <v>3369.96018</v>
      </c>
      <c r="E39" s="22">
        <f t="shared" si="1"/>
        <v>0</v>
      </c>
      <c r="F39" s="22">
        <f t="shared" si="1"/>
        <v>3209.1</v>
      </c>
      <c r="G39" s="22">
        <f t="shared" si="1"/>
        <v>3173.3</v>
      </c>
    </row>
    <row r="40" spans="1:7" ht="31.5">
      <c r="A40" s="20" t="s">
        <v>65</v>
      </c>
      <c r="B40" s="20" t="s">
        <v>66</v>
      </c>
      <c r="C40" s="21" t="s">
        <v>67</v>
      </c>
      <c r="D40" s="22">
        <f t="shared" si="1"/>
        <v>3369.96018</v>
      </c>
      <c r="E40" s="22">
        <f t="shared" si="1"/>
        <v>0</v>
      </c>
      <c r="F40" s="22">
        <f t="shared" si="1"/>
        <v>3209.1</v>
      </c>
      <c r="G40" s="22">
        <f t="shared" si="1"/>
        <v>3173.3</v>
      </c>
    </row>
    <row r="41" spans="1:7" ht="31.5">
      <c r="A41" s="20" t="s">
        <v>68</v>
      </c>
      <c r="B41" s="20" t="s">
        <v>69</v>
      </c>
      <c r="C41" s="21" t="s">
        <v>70</v>
      </c>
      <c r="D41" s="22">
        <f>3369.96018</f>
        <v>3369.96018</v>
      </c>
      <c r="E41" s="24"/>
      <c r="F41" s="25">
        <v>3209.1</v>
      </c>
      <c r="G41" s="25">
        <v>3173.3</v>
      </c>
    </row>
    <row r="42" spans="1:7" s="23" customFormat="1" ht="12.75" customHeight="1" hidden="1">
      <c r="A42" s="26" t="s">
        <v>68</v>
      </c>
      <c r="B42" s="26" t="s">
        <v>71</v>
      </c>
      <c r="C42" s="27" t="s">
        <v>72</v>
      </c>
      <c r="D42" s="28">
        <f>D45-D43</f>
        <v>0</v>
      </c>
      <c r="E42" s="28">
        <f>E45-E43</f>
        <v>0</v>
      </c>
      <c r="F42" s="28">
        <f>F45-F43</f>
        <v>0</v>
      </c>
      <c r="G42" s="28">
        <f>G45-G43</f>
        <v>0</v>
      </c>
    </row>
    <row r="43" spans="1:7" ht="47.25" hidden="1">
      <c r="A43" s="20" t="s">
        <v>73</v>
      </c>
      <c r="B43" s="20" t="s">
        <v>74</v>
      </c>
      <c r="C43" s="21" t="s">
        <v>21</v>
      </c>
      <c r="D43" s="22">
        <f>D44</f>
        <v>0</v>
      </c>
      <c r="E43" s="22">
        <f>E44</f>
        <v>0</v>
      </c>
      <c r="F43" s="22">
        <f>F44</f>
        <v>0</v>
      </c>
      <c r="G43" s="22">
        <f>G44</f>
        <v>0</v>
      </c>
    </row>
    <row r="44" spans="1:7" ht="12.75" customHeight="1" hidden="1">
      <c r="A44" s="20" t="s">
        <v>75</v>
      </c>
      <c r="B44" s="20" t="s">
        <v>76</v>
      </c>
      <c r="C44" s="21" t="s">
        <v>77</v>
      </c>
      <c r="D44" s="22"/>
      <c r="E44" s="22"/>
      <c r="F44" s="22"/>
      <c r="G44" s="22"/>
    </row>
    <row r="45" spans="1:7" ht="47.25" hidden="1">
      <c r="A45" s="20" t="s">
        <v>78</v>
      </c>
      <c r="B45" s="20" t="s">
        <v>79</v>
      </c>
      <c r="C45" s="21" t="s">
        <v>80</v>
      </c>
      <c r="D45" s="22">
        <f>D46</f>
        <v>0</v>
      </c>
      <c r="E45" s="22">
        <f>E46</f>
        <v>0</v>
      </c>
      <c r="F45" s="22">
        <f>F46</f>
        <v>0</v>
      </c>
      <c r="G45" s="22">
        <f>G46</f>
        <v>0</v>
      </c>
    </row>
    <row r="46" spans="1:7" ht="78.75" hidden="1">
      <c r="A46" s="20" t="s">
        <v>81</v>
      </c>
      <c r="B46" s="20" t="s">
        <v>32</v>
      </c>
      <c r="C46" s="21" t="s">
        <v>82</v>
      </c>
      <c r="D46" s="22"/>
      <c r="E46" s="24"/>
      <c r="F46" s="25"/>
      <c r="G46" s="25"/>
    </row>
    <row r="47" spans="1:7" s="23" customFormat="1" ht="15.75">
      <c r="A47" s="35" t="s">
        <v>83</v>
      </c>
      <c r="B47" s="35"/>
      <c r="C47" s="35"/>
      <c r="D47" s="22">
        <f>D33+D42</f>
        <v>28.31800000000021</v>
      </c>
      <c r="E47" s="22">
        <f>E33+E42</f>
        <v>0</v>
      </c>
      <c r="F47" s="22">
        <f>F33+F42</f>
        <v>160</v>
      </c>
      <c r="G47" s="22">
        <f>G33+G42</f>
        <v>160</v>
      </c>
    </row>
  </sheetData>
  <sheetProtection selectLockedCells="1" selectUnlockedCells="1"/>
  <mergeCells count="22">
    <mergeCell ref="C28:D28"/>
    <mergeCell ref="A47:C47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D11:G11"/>
    <mergeCell ref="A12:G12"/>
    <mergeCell ref="A13:G13"/>
    <mergeCell ref="C15:D15"/>
    <mergeCell ref="D1:G1"/>
    <mergeCell ref="F4:G4"/>
    <mergeCell ref="D6:G6"/>
    <mergeCell ref="F9:G9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2014-08-18T04:04:48Z</cp:lastPrinted>
  <dcterms:modified xsi:type="dcterms:W3CDTF">2014-08-18T04:05:20Z</dcterms:modified>
  <cp:category/>
  <cp:version/>
  <cp:contentType/>
  <cp:contentStatus/>
</cp:coreProperties>
</file>